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4650" yWindow="0" windowWidth="13125" windowHeight="8505" tabRatio="865"/>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'2A'!$A$1:$H$15</definedName>
    <definedName name="_xlnm.Print_Area" localSheetId="7">'2B'!$A$1:$J$16</definedName>
    <definedName name="_xlnm.Print_Area" localSheetId="8">'2C'!$A$1:$J$16</definedName>
    <definedName name="_xlnm.Print_Area" localSheetId="9">'2D'!$A$1:$I$9</definedName>
    <definedName name="_xlnm.Print_Area" localSheetId="11">'2F'!$A$1:$J$17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G15" i="84" l="1"/>
  <c r="H15" i="84"/>
  <c r="I15" i="84"/>
  <c r="U4" i="82" l="1"/>
  <c r="R4" i="61" l="1"/>
  <c r="J3" i="84" l="1"/>
  <c r="C15" i="84"/>
  <c r="J3" i="59" l="1"/>
  <c r="J3" i="56" l="1"/>
  <c r="J15" i="56" l="1"/>
  <c r="N23" i="66" l="1"/>
  <c r="N15" i="66"/>
  <c r="N16" i="66"/>
  <c r="N17" i="66"/>
  <c r="N18" i="66"/>
  <c r="N19" i="66"/>
  <c r="N20" i="66"/>
  <c r="N21" i="66"/>
  <c r="N22" i="66"/>
  <c r="N14" i="66"/>
  <c r="N24" i="66" s="1"/>
  <c r="M24" i="66" l="1"/>
  <c r="N4" i="92" l="1"/>
  <c r="J15" i="86" l="1"/>
  <c r="I15" i="59" l="1"/>
  <c r="K14" i="94" l="1"/>
  <c r="K7" i="94"/>
  <c r="K24" i="90"/>
  <c r="K12" i="90"/>
  <c r="L24" i="66" l="1"/>
  <c r="N6" i="66"/>
  <c r="N9" i="66"/>
  <c r="N8" i="66"/>
  <c r="N7" i="66"/>
  <c r="N5" i="66"/>
  <c r="N4" i="66"/>
  <c r="N3" i="66"/>
  <c r="N10" i="66" l="1"/>
  <c r="K24" i="66"/>
  <c r="J24" i="66"/>
  <c r="I24" i="66"/>
  <c r="H24" i="66"/>
  <c r="C24" i="66" l="1"/>
  <c r="D24" i="66"/>
  <c r="E24" i="66"/>
  <c r="F24" i="66"/>
  <c r="G24" i="66"/>
  <c r="B24" i="66"/>
  <c r="C10" i="66"/>
  <c r="D10" i="66"/>
  <c r="E10" i="66"/>
  <c r="F10" i="66"/>
  <c r="G10" i="66"/>
  <c r="H10" i="66"/>
  <c r="I10" i="66"/>
  <c r="J10" i="66"/>
  <c r="B10" i="66"/>
  <c r="C15" i="86" l="1"/>
  <c r="D15" i="86"/>
  <c r="E15" i="86"/>
  <c r="F15" i="86"/>
  <c r="G15" i="86"/>
  <c r="H15" i="86"/>
  <c r="B15" i="86"/>
  <c r="I3" i="86"/>
  <c r="I15" i="86" l="1"/>
  <c r="D15" i="84" l="1"/>
  <c r="E15" i="84"/>
  <c r="F15" i="84"/>
  <c r="B15" i="84"/>
  <c r="J15" i="84" l="1"/>
  <c r="C15" i="59"/>
  <c r="D15" i="59"/>
  <c r="E15" i="59"/>
  <c r="F15" i="59"/>
  <c r="G15" i="59"/>
  <c r="B15" i="59"/>
  <c r="J15" i="59" l="1"/>
  <c r="O4" i="87"/>
  <c r="O5" i="87"/>
  <c r="O6" i="87"/>
  <c r="O7" i="87"/>
  <c r="O8" i="87"/>
  <c r="O9" i="87"/>
  <c r="O10" i="87"/>
  <c r="O11" i="87"/>
  <c r="O12" i="87"/>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O16" i="61" l="1"/>
  <c r="E7" i="92" l="1"/>
  <c r="C12" i="90" l="1"/>
  <c r="L16" i="61" l="1"/>
  <c r="C7" i="93" l="1"/>
  <c r="E16" i="61" l="1"/>
  <c r="K4" i="61" l="1"/>
  <c r="N5" i="90" l="1"/>
  <c r="N16" i="90" l="1"/>
  <c r="J16" i="61" l="1"/>
  <c r="L10" i="66" l="1"/>
  <c r="J24" i="90" l="1"/>
  <c r="J12" i="90"/>
  <c r="J16" i="93" l="1"/>
  <c r="K16" i="93"/>
  <c r="L16" i="93"/>
  <c r="M16" i="93"/>
  <c r="K7" i="93"/>
  <c r="L7" i="93"/>
  <c r="M7" i="93"/>
  <c r="J7" i="93"/>
  <c r="I24" i="90" l="1"/>
  <c r="I12" i="90"/>
  <c r="I14" i="94"/>
  <c r="I7" i="94"/>
  <c r="C16" i="61" l="1"/>
  <c r="G4" i="61" l="1"/>
  <c r="N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P16" i="61" l="1"/>
  <c r="M16" i="61" l="1"/>
  <c r="I16" i="61"/>
  <c r="D7" i="93" l="1"/>
  <c r="D19" i="87" l="1"/>
  <c r="E19" i="87"/>
  <c r="L14" i="92" l="1"/>
  <c r="L13" i="87" l="1"/>
  <c r="J7" i="94" l="1"/>
  <c r="J14" i="94"/>
  <c r="H24" i="90"/>
  <c r="H12" i="90"/>
  <c r="G7" i="94"/>
  <c r="H7" i="94"/>
  <c r="O3" i="87"/>
  <c r="G14" i="94"/>
  <c r="G24" i="90"/>
  <c r="G12" i="90"/>
  <c r="F24" i="90"/>
  <c r="F12" i="90"/>
  <c r="H16" i="61"/>
  <c r="F16" i="61"/>
  <c r="D16" i="61"/>
  <c r="B16" i="61"/>
  <c r="R16" i="61"/>
  <c r="K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B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B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S4" i="61"/>
  <c r="S16" i="61" s="1"/>
  <c r="N22" i="91"/>
  <c r="N14" i="88"/>
  <c r="N7" i="93"/>
  <c r="N11" i="91"/>
  <c r="N14" i="92"/>
  <c r="N7" i="92"/>
  <c r="O13" i="87"/>
  <c r="O19" i="87"/>
  <c r="N24" i="90"/>
  <c r="N12" i="90"/>
  <c r="N7" i="94"/>
  <c r="N14" i="94"/>
</calcChain>
</file>

<file path=xl/sharedStrings.xml><?xml version="1.0" encoding="utf-8"?>
<sst xmlns="http://schemas.openxmlformats.org/spreadsheetml/2006/main" count="837" uniqueCount="488">
  <si>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</si>
  <si>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</si>
  <si>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</si>
  <si>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</si>
  <si>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</si>
  <si>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</si>
  <si>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</si>
  <si>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</si>
  <si>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</si>
  <si>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</si>
  <si>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</si>
  <si>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</si>
  <si>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</si>
  <si>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</si>
  <si>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</si>
  <si>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</si>
  <si>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</si>
  <si>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</si>
  <si>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</si>
  <si>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</si>
  <si>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</si>
  <si>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</si>
  <si>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</si>
  <si>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</si>
  <si>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</si>
  <si>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</si>
  <si>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</si>
  <si>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</si>
  <si>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</si>
  <si>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</si>
  <si>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</si>
  <si>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</si>
  <si>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</si>
  <si>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</si>
  <si>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</si>
  <si>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</si>
  <si>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</si>
  <si>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</si>
  <si>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</si>
  <si>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</si>
  <si>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</si>
  <si>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</si>
  <si>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</si>
  <si>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</si>
  <si>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</si>
  <si>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</si>
  <si>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</si>
  <si>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</si>
  <si>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</si>
  <si>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</si>
  <si>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</si>
  <si>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</si>
  <si>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</si>
  <si>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</si>
  <si>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</si>
  <si>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</si>
  <si>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</si>
  <si>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</si>
  <si>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</si>
  <si>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</si>
  <si>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</si>
  <si>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</si>
  <si>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</si>
  <si>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</si>
  <si>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</si>
  <si>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</si>
  <si>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</si>
  <si>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</si>
  <si>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</si>
  <si>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</si>
  <si>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</si>
  <si>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</si>
  <si>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</si>
  <si>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</si>
  <si>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</si>
  <si>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</si>
  <si>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</si>
  <si>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</si>
  <si>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</si>
  <si>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</si>
  <si>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</si>
  <si>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</si>
  <si>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</si>
  <si>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</si>
  <si>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</si>
  <si>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</si>
  <si>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</si>
  <si>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</si>
  <si>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</si>
  <si>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</si>
  <si>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</si>
  <si>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</si>
  <si>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</si>
  <si>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</si>
  <si>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</si>
  <si>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</si>
  <si>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</si>
  <si>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</si>
  <si>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</si>
  <si>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</si>
  <si>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</si>
  <si>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</si>
  <si>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</si>
  <si>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</si>
  <si>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</si>
  <si>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</si>
  <si>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</si>
  <si>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</si>
  <si>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</si>
  <si>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</si>
  <si>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</si>
  <si>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</si>
  <si>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</si>
  <si>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</si>
  <si>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</si>
  <si>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</si>
  <si>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</si>
  <si>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</si>
  <si>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</si>
  <si>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</si>
  <si>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</si>
  <si>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</si>
  <si>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</si>
  <si>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</si>
  <si>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</si>
  <si>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</si>
  <si>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</si>
  <si>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</si>
  <si>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</si>
  <si>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</si>
  <si>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</si>
  <si>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</si>
  <si>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</si>
  <si>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</si>
  <si>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</si>
  <si>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</si>
  <si>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</si>
  <si>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</si>
  <si>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</si>
  <si>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</si>
  <si>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</si>
  <si>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</si>
  <si>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</si>
  <si>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</si>
  <si>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</si>
  <si>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</si>
  <si>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</si>
  <si>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</si>
  <si>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</si>
  <si>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</si>
  <si>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</si>
  <si>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</si>
  <si>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</si>
  <si>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</si>
  <si>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</si>
  <si>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</si>
  <si>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</si>
  <si>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</si>
  <si>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</si>
  <si>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</si>
  <si>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</si>
  <si>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</si>
  <si>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</si>
  <si>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</si>
  <si>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</si>
  <si>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</si>
  <si>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</si>
  <si>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</si>
  <si>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</si>
  <si>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</si>
  <si>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</si>
  <si>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</si>
  <si>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</si>
  <si>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</si>
  <si>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</si>
  <si>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</si>
  <si>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</si>
  <si>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</si>
  <si>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</si>
  <si>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</si>
  <si>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</si>
  <si>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</si>
  <si>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</si>
  <si>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</si>
  <si>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</si>
  <si>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</si>
  <si>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</si>
  <si>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</si>
  <si>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</si>
  <si>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</si>
  <si>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</si>
  <si>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</si>
  <si>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</si>
  <si>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</si>
  <si>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</si>
  <si>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</si>
  <si>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</si>
  <si>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</si>
  <si>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</si>
  <si>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</si>
  <si>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</si>
  <si>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</si>
  <si>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</si>
  <si>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</si>
  <si>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</si>
  <si>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</si>
  <si>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</si>
  <si>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</si>
  <si>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</si>
  <si>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</si>
  <si>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</si>
  <si>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</si>
  <si>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</si>
  <si>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</si>
  <si>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</si>
  <si>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</si>
  <si>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</si>
  <si>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</si>
  <si>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</si>
  <si>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</si>
  <si>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</si>
  <si>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</si>
  <si>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</si>
  <si>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</si>
  <si>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</si>
  <si>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</si>
  <si>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</si>
  <si>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</si>
  <si>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</si>
  <si>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</si>
  <si>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</si>
  <si>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</si>
  <si>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</si>
  <si>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</si>
  <si>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</si>
  <si>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</si>
  <si>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</si>
  <si>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</si>
  <si>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</si>
  <si>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</si>
  <si>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</si>
  <si>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</si>
  <si>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</si>
  <si>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</si>
  <si>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</si>
  <si>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</si>
  <si>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</si>
  <si>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</si>
  <si>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</si>
  <si>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</si>
  <si>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</si>
  <si>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</si>
  <si>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</si>
  <si>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</si>
  <si>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</si>
  <si>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</si>
  <si>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</si>
  <si>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</si>
  <si>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</si>
  <si>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</si>
  <si>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</si>
  <si>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</si>
  <si>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</si>
  <si>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</si>
  <si>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</si>
  <si>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</si>
  <si>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</si>
  <si>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</si>
  <si>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</si>
  <si>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</si>
  <si>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</si>
  <si>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</si>
  <si>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</si>
  <si>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</si>
  <si>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</si>
  <si>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</si>
  <si>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</si>
  <si>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</si>
  <si>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</si>
  <si>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</si>
  <si>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</si>
  <si>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</si>
  <si>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</si>
  <si>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</si>
  <si>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</si>
  <si>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</si>
  <si>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</si>
  <si>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</si>
  <si>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</si>
  <si>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</si>
  <si>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</si>
  <si>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</si>
  <si>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</si>
  <si>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</si>
  <si>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</si>
  <si>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</si>
  <si>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</si>
  <si>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</si>
  <si>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</si>
  <si>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</si>
  <si>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</si>
  <si>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</si>
  <si>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</si>
  <si>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</si>
  <si>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</si>
  <si>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</si>
  <si>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</si>
  <si>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</si>
  <si>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</si>
  <si>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</si>
  <si>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</si>
  <si>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</si>
  <si>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</si>
  <si>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</si>
  <si>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</si>
  <si>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</si>
  <si>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</si>
  <si>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</si>
  <si>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</si>
  <si>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</si>
  <si>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</si>
  <si>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</si>
  <si>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</si>
  <si>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</si>
  <si>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</si>
  <si>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</si>
  <si>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</si>
  <si>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</si>
  <si>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</si>
  <si>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</si>
  <si>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</si>
  <si>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</si>
  <si>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</si>
  <si>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</si>
  <si>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</si>
  <si>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</si>
  <si>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</si>
  <si>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</si>
  <si>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</si>
  <si>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</si>
  <si>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</si>
  <si>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</si>
  <si>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</si>
  <si>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</si>
  <si>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</si>
  <si>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</si>
  <si>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</si>
  <si>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</si>
  <si>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</si>
  <si>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</si>
  <si>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</si>
  <si>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</si>
  <si>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</si>
  <si>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</si>
  <si>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</si>
  <si>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</si>
  <si>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</si>
  <si>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</si>
  <si>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</si>
  <si>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</si>
  <si>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</si>
  <si>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</si>
  <si>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</si>
  <si>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</si>
  <si>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</si>
  <si>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</si>
  <si>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</si>
  <si>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</si>
  <si>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</si>
  <si>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</si>
  <si>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</si>
  <si>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</si>
  <si>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</si>
  <si>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</si>
  <si>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</si>
  <si>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</si>
  <si>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</si>
  <si>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</si>
  <si>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</si>
  <si>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</si>
  <si>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</si>
  <si>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</si>
  <si>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</si>
  <si>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</si>
  <si>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</si>
  <si>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</si>
  <si>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</si>
  <si>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</si>
  <si>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</si>
  <si>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</si>
  <si>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</si>
  <si>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</si>
  <si>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</si>
  <si>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</si>
  <si>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</si>
  <si>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</si>
  <si>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</si>
  <si>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</si>
  <si>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</si>
  <si>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</si>
  <si>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</si>
  <si>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</si>
  <si>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</si>
  <si>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</si>
  <si>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</si>
  <si>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</si>
  <si>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</si>
  <si>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</si>
  <si>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</si>
  <si>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</si>
  <si>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</si>
  <si>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</si>
  <si>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</si>
  <si>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</si>
  <si>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</si>
  <si>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</si>
  <si>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</si>
  <si>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</si>
  <si>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</si>
  <si>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</si>
  <si>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</si>
  <si>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</si>
  <si>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</si>
  <si>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</si>
  <si>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</si>
  <si>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</si>
  <si>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</si>
  <si>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</si>
  <si>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</si>
  <si>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</si>
  <si>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</si>
  <si>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</si>
  <si>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</si>
  <si>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</si>
  <si>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</si>
  <si>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</si>
  <si>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</si>
  <si>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</si>
  <si>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</si>
  <si>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</si>
  <si>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</si>
  <si>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</si>
  <si>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</si>
  <si>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</si>
  <si>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</si>
  <si>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</si>
  <si>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</si>
  <si>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</si>
  <si>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</si>
  <si>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</si>
  <si>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</si>
  <si>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</si>
  <si>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</si>
  <si>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</si>
  <si>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</si>
  <si>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</si>
  <si>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</si>
  <si>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</si>
  <si>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</si>
  <si>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</si>
  <si>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</si>
  <si>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</si>
  <si>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</si>
  <si>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</si>
  <si>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</si>
  <si>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</si>
  <si>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</si>
  <si>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</si>
  <si>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</si>
  <si>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</si>
  <si>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</si>
  <si>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</si>
  <si>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</si>
  <si>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IGU-IGUA-IGUANA A1X</t>
  </si>
  <si>
    <t>STARFISH -5</t>
  </si>
  <si>
    <t>PAS-LAND-1510</t>
  </si>
  <si>
    <t>PCSL #8</t>
  </si>
  <si>
    <t>PFC-LAND-463</t>
  </si>
  <si>
    <t>Shell Trinidad Ltd</t>
  </si>
  <si>
    <t xml:space="preserve">SHELL </t>
  </si>
  <si>
    <t>PTRIN (LO) (PCSL)</t>
  </si>
  <si>
    <t>WSL Rig 110</t>
  </si>
  <si>
    <t>PENDING</t>
  </si>
  <si>
    <t>MAERSK DEV</t>
  </si>
  <si>
    <t>TRINGEN I</t>
  </si>
  <si>
    <t>TRINGEN II</t>
  </si>
  <si>
    <t xml:space="preserve">TITAN </t>
  </si>
  <si>
    <t>Trinity Exploration &amp; Production Ltd (formerly Ten Degrees North Energy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</si>
</sst>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1995">
    <xf numFmtId="0" fontId="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3" fillId="21" borderId="2" applyNumberFormat="0" applyAlignment="0" applyProtection="0"/>
    <xf numFmtId="43" fontId="67" fillId="0" borderId="0" applyFont="0" applyFill="0" applyBorder="0" applyAlignment="0" applyProtection="0"/>
    <xf numFmtId="43" fontId="66" fillId="0" borderId="0" applyFon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9" fillId="7" borderId="1" applyNumberFormat="0" applyAlignment="0" applyProtection="0"/>
    <xf numFmtId="0" fontId="60" fillId="0" borderId="6" applyNumberFormat="0" applyFill="0" applyAlignment="0" applyProtection="0"/>
    <xf numFmtId="0" fontId="61" fillId="22" borderId="0" applyNumberFormat="0" applyBorder="0" applyAlignment="0" applyProtection="0"/>
    <xf numFmtId="0" fontId="78" fillId="0" borderId="0"/>
    <xf numFmtId="0" fontId="48" fillId="0" borderId="0"/>
    <xf numFmtId="0" fontId="43" fillId="0" borderId="0"/>
    <xf numFmtId="0" fontId="43" fillId="0" borderId="0"/>
    <xf numFmtId="0" fontId="78" fillId="0" borderId="0"/>
    <xf numFmtId="0" fontId="78" fillId="0" borderId="0"/>
    <xf numFmtId="0" fontId="78" fillId="0" borderId="0"/>
    <xf numFmtId="0" fontId="81" fillId="0" borderId="0">
      <alignment vertical="center"/>
    </xf>
    <xf numFmtId="0" fontId="78" fillId="0" borderId="0"/>
    <xf numFmtId="0" fontId="78" fillId="0" borderId="0"/>
    <xf numFmtId="0" fontId="78" fillId="0" borderId="0"/>
    <xf numFmtId="0" fontId="43" fillId="23" borderId="7" applyNumberFormat="0" applyFont="0" applyAlignment="0" applyProtection="0"/>
    <xf numFmtId="0" fontId="62" fillId="20" borderId="8" applyNumberFormat="0" applyAlignment="0" applyProtection="0"/>
    <xf numFmtId="9" fontId="66" fillId="0" borderId="0" applyFont="0" applyFill="0" applyBorder="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0" applyNumberFormat="0" applyFill="0" applyBorder="0" applyAlignment="0" applyProtection="0"/>
    <xf numFmtId="0" fontId="42" fillId="0" borderId="0"/>
    <xf numFmtId="0" fontId="41" fillId="0" borderId="0"/>
    <xf numFmtId="0" fontId="85" fillId="0" borderId="0"/>
    <xf numFmtId="43" fontId="49" fillId="0" borderId="0" applyFont="0" applyFill="0" applyBorder="0" applyAlignment="0" applyProtection="0"/>
    <xf numFmtId="43" fontId="4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3" fillId="0" borderId="0" applyFont="0" applyFill="0" applyBorder="0" applyAlignment="0" applyProtection="0"/>
    <xf numFmtId="0" fontId="40" fillId="0" borderId="0"/>
    <xf numFmtId="43" fontId="49" fillId="0" borderId="0" applyFont="0" applyFill="0" applyBorder="0" applyAlignment="0" applyProtection="0"/>
    <xf numFmtId="43" fontId="4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3" fillId="0" borderId="0" applyFont="0" applyFill="0" applyBorder="0" applyAlignment="0" applyProtection="0"/>
    <xf numFmtId="0" fontId="40" fillId="0" borderId="0"/>
    <xf numFmtId="0" fontId="40" fillId="0" borderId="0"/>
    <xf numFmtId="0" fontId="43" fillId="0" borderId="0"/>
    <xf numFmtId="0" fontId="39" fillId="0" borderId="0"/>
    <xf numFmtId="0" fontId="39" fillId="0" borderId="0"/>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3" fillId="21" borderId="2" applyNumberFormat="0" applyAlignment="0" applyProtection="0"/>
    <xf numFmtId="0" fontId="54" fillId="0" borderId="0" applyNumberFormat="0" applyFill="0" applyBorder="0" applyAlignment="0" applyProtection="0"/>
    <xf numFmtId="0" fontId="55" fillId="4"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9" fillId="7" borderId="1" applyNumberFormat="0" applyAlignment="0" applyProtection="0"/>
    <xf numFmtId="0" fontId="60" fillId="0" borderId="6" applyNumberFormat="0" applyFill="0" applyAlignment="0" applyProtection="0"/>
    <xf numFmtId="0" fontId="61" fillId="22" borderId="0" applyNumberFormat="0" applyBorder="0" applyAlignment="0" applyProtection="0"/>
    <xf numFmtId="0" fontId="43" fillId="0" borderId="0">
      <alignment horizontal="justify"/>
    </xf>
    <xf numFmtId="0" fontId="39" fillId="0" borderId="0"/>
    <xf numFmtId="0" fontId="39" fillId="0" borderId="0"/>
    <xf numFmtId="0" fontId="39" fillId="0" borderId="0"/>
    <xf numFmtId="0" fontId="43" fillId="23" borderId="7" applyNumberFormat="0" applyFont="0" applyAlignment="0" applyProtection="0"/>
    <xf numFmtId="0" fontId="62" fillId="20" borderId="8" applyNumberFormat="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0" applyNumberForma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2" fillId="0" borderId="0" applyNumberFormat="0" applyFill="0" applyBorder="0" applyAlignment="0" applyProtection="0"/>
    <xf numFmtId="0" fontId="39" fillId="0" borderId="0"/>
    <xf numFmtId="0" fontId="39" fillId="0" borderId="0"/>
    <xf numFmtId="0" fontId="39" fillId="0" borderId="0"/>
    <xf numFmtId="43" fontId="43" fillId="0" borderId="0" applyFont="0" applyFill="0" applyBorder="0" applyAlignment="0" applyProtection="0"/>
    <xf numFmtId="0" fontId="39" fillId="0" borderId="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2" fillId="20" borderId="1" applyNumberFormat="0" applyAlignment="0" applyProtection="0"/>
    <xf numFmtId="0" fontId="53" fillId="21" borderId="2" applyNumberFormat="0" applyAlignment="0" applyProtection="0"/>
    <xf numFmtId="0" fontId="53" fillId="21" borderId="2" applyNumberFormat="0" applyAlignment="0" applyProtection="0"/>
    <xf numFmtId="43" fontId="43"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56" fillId="0" borderId="3"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60" fillId="0" borderId="6" applyNumberFormat="0" applyFill="0" applyAlignment="0" applyProtection="0"/>
    <xf numFmtId="0" fontId="60" fillId="0" borderId="6" applyNumberFormat="0" applyFill="0" applyAlignment="0" applyProtection="0"/>
    <xf numFmtId="0" fontId="61" fillId="22" borderId="0" applyNumberFormat="0" applyBorder="0" applyAlignment="0" applyProtection="0"/>
    <xf numFmtId="0" fontId="61" fillId="22" borderId="0" applyNumberFormat="0" applyBorder="0" applyAlignment="0" applyProtection="0"/>
    <xf numFmtId="0" fontId="43" fillId="23" borderId="7" applyNumberFormat="0" applyFont="0" applyAlignment="0" applyProtection="0"/>
    <xf numFmtId="0" fontId="43" fillId="23" borderId="7" applyNumberFormat="0" applyFont="0" applyAlignment="0" applyProtection="0"/>
    <xf numFmtId="0" fontId="62" fillId="20" borderId="8" applyNumberFormat="0" applyAlignment="0" applyProtection="0"/>
    <xf numFmtId="0" fontId="62" fillId="20" borderId="8" applyNumberFormat="0" applyAlignment="0" applyProtection="0"/>
    <xf numFmtId="9" fontId="43"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9" applyNumberFormat="0" applyFill="0" applyAlignment="0" applyProtection="0"/>
    <xf numFmtId="0" fontId="64" fillId="0" borderId="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9" fillId="0" borderId="0"/>
    <xf numFmtId="0" fontId="77" fillId="0" borderId="0" applyNumberFormat="0" applyFill="0" applyBorder="0" applyAlignment="0" applyProtection="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27" borderId="0" applyNumberFormat="0" applyBorder="0" applyAlignment="0" applyProtection="0"/>
    <xf numFmtId="0" fontId="93" fillId="19" borderId="0" applyNumberFormat="0" applyBorder="0" applyAlignment="0" applyProtection="0"/>
    <xf numFmtId="0" fontId="94" fillId="3" borderId="0" applyNumberFormat="0" applyBorder="0" applyAlignment="0" applyProtection="0"/>
    <xf numFmtId="0" fontId="95" fillId="20" borderId="25" applyNumberFormat="0" applyAlignment="0" applyProtection="0"/>
    <xf numFmtId="0" fontId="96" fillId="28" borderId="26" applyNumberFormat="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20" borderId="25" applyNumberFormat="0" applyAlignment="0" applyProtection="0"/>
    <xf numFmtId="0" fontId="100" fillId="29" borderId="0" applyNumberFormat="0" applyBorder="0" applyAlignment="0" applyProtection="0"/>
    <xf numFmtId="0" fontId="49" fillId="30" borderId="27" applyNumberFormat="0" applyFont="0" applyAlignment="0" applyProtection="0"/>
    <xf numFmtId="0" fontId="101" fillId="20" borderId="28" applyNumberFormat="0" applyAlignment="0" applyProtection="0"/>
    <xf numFmtId="0" fontId="39" fillId="0" borderId="0"/>
    <xf numFmtId="0" fontId="84" fillId="0" borderId="9" applyNumberFormat="0" applyFill="0" applyAlignment="0" applyProtection="0"/>
    <xf numFmtId="0" fontId="80" fillId="0" borderId="0" applyNumberFormat="0" applyFill="0" applyBorder="0" applyAlignment="0" applyProtection="0"/>
    <xf numFmtId="37" fontId="75"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7" fillId="0" borderId="0" applyNumberFormat="0" applyFill="0" applyBorder="0" applyAlignment="0" applyProtection="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43"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19" borderId="0" applyNumberFormat="0" applyBorder="0" applyAlignment="0" applyProtection="0"/>
    <xf numFmtId="0" fontId="94" fillId="3" borderId="0" applyNumberFormat="0" applyBorder="0" applyAlignment="0" applyProtection="0"/>
    <xf numFmtId="0" fontId="95" fillId="20" borderId="25" applyNumberFormat="0" applyAlignment="0" applyProtection="0"/>
    <xf numFmtId="0" fontId="98" fillId="4" borderId="0" applyNumberFormat="0" applyBorder="0" applyAlignment="0" applyProtection="0"/>
    <xf numFmtId="0" fontId="99" fillId="20" borderId="25" applyNumberFormat="0" applyAlignment="0" applyProtection="0"/>
    <xf numFmtId="0" fontId="100" fillId="29" borderId="0" applyNumberFormat="0" applyBorder="0" applyAlignment="0" applyProtection="0"/>
    <xf numFmtId="0" fontId="49" fillId="30" borderId="27" applyNumberFormat="0" applyFont="0" applyAlignment="0" applyProtection="0"/>
    <xf numFmtId="0" fontId="101" fillId="20" borderId="28" applyNumberFormat="0" applyAlignment="0" applyProtection="0"/>
    <xf numFmtId="0" fontId="84" fillId="0" borderId="9" applyNumberFormat="0" applyFill="0" applyAlignment="0" applyProtection="0"/>
    <xf numFmtId="0" fontId="102" fillId="0" borderId="0" applyNumberFormat="0" applyFill="0" applyBorder="0" applyAlignment="0" applyProtection="0"/>
    <xf numFmtId="0" fontId="103" fillId="0" borderId="29" applyNumberFormat="0" applyFill="0" applyAlignment="0" applyProtection="0"/>
    <xf numFmtId="0" fontId="104" fillId="0" borderId="30" applyNumberForma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0" fontId="98" fillId="31" borderId="0" applyNumberFormat="0" applyBorder="0" applyAlignment="0" applyProtection="0"/>
    <xf numFmtId="0" fontId="94" fillId="32" borderId="0" applyNumberFormat="0" applyBorder="0" applyAlignment="0" applyProtection="0"/>
    <xf numFmtId="0" fontId="106" fillId="29" borderId="0" applyNumberFormat="0" applyBorder="0" applyAlignment="0" applyProtection="0"/>
    <xf numFmtId="0" fontId="99" fillId="33" borderId="25" applyNumberFormat="0" applyAlignment="0" applyProtection="0"/>
    <xf numFmtId="0" fontId="101" fillId="34" borderId="28" applyNumberFormat="0" applyAlignment="0" applyProtection="0"/>
    <xf numFmtId="0" fontId="107" fillId="34" borderId="25" applyNumberFormat="0" applyAlignment="0" applyProtection="0"/>
    <xf numFmtId="0" fontId="108" fillId="0" borderId="32" applyNumberFormat="0" applyFill="0" applyAlignment="0" applyProtection="0"/>
    <xf numFmtId="0" fontId="38" fillId="30" borderId="27" applyNumberFormat="0" applyFont="0" applyAlignment="0" applyProtection="0"/>
    <xf numFmtId="0" fontId="84" fillId="0" borderId="33" applyNumberFormat="0" applyFill="0" applyAlignment="0" applyProtection="0"/>
    <xf numFmtId="0" fontId="93"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38"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93" fillId="49" borderId="0" applyNumberFormat="0" applyBorder="0" applyAlignment="0" applyProtection="0"/>
    <xf numFmtId="0" fontId="38" fillId="50" borderId="0" applyNumberFormat="0" applyBorder="0" applyAlignment="0" applyProtection="0"/>
    <xf numFmtId="0" fontId="93" fillId="51" borderId="0" applyNumberFormat="0" applyBorder="0" applyAlignment="0" applyProtection="0"/>
    <xf numFmtId="0" fontId="93"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93" fillId="55" borderId="0" applyNumberFormat="0" applyBorder="0" applyAlignment="0" applyProtection="0"/>
    <xf numFmtId="43" fontId="129" fillId="0" borderId="0" applyFont="0" applyFill="0" applyBorder="0" applyAlignment="0" applyProtection="0"/>
    <xf numFmtId="0" fontId="37" fillId="0" borderId="0"/>
    <xf numFmtId="0" fontId="37" fillId="0" borderId="0"/>
    <xf numFmtId="0" fontId="131" fillId="0" borderId="0"/>
    <xf numFmtId="0" fontId="131" fillId="0" borderId="0"/>
    <xf numFmtId="0" fontId="131"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4" fontId="49" fillId="0" borderId="0" applyFont="0" applyFill="0" applyBorder="0" applyAlignment="0" applyProtection="0"/>
    <xf numFmtId="0" fontId="1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1" fillId="0" borderId="0"/>
    <xf numFmtId="0" fontId="131" fillId="0" borderId="0"/>
    <xf numFmtId="0" fontId="131" fillId="0" borderId="0"/>
    <xf numFmtId="0" fontId="43" fillId="0" borderId="0"/>
    <xf numFmtId="0" fontId="43" fillId="0" borderId="0"/>
    <xf numFmtId="0" fontId="43" fillId="0" borderId="0"/>
    <xf numFmtId="0" fontId="43" fillId="0" borderId="0"/>
    <xf numFmtId="0" fontId="43" fillId="0" borderId="0"/>
    <xf numFmtId="0" fontId="131" fillId="0" borderId="0"/>
    <xf numFmtId="0" fontId="131" fillId="0" borderId="0"/>
    <xf numFmtId="0" fontId="131" fillId="0" borderId="0"/>
    <xf numFmtId="0" fontId="131" fillId="0" borderId="0"/>
    <xf numFmtId="0" fontId="131" fillId="0" borderId="0"/>
    <xf numFmtId="44" fontId="43" fillId="0" borderId="0" applyFont="0" applyFill="0" applyBorder="0" applyAlignment="0" applyProtection="0"/>
    <xf numFmtId="0" fontId="8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43" fillId="0" borderId="0" applyFont="0" applyFill="0" applyBorder="0" applyAlignment="0" applyProtection="0"/>
    <xf numFmtId="0" fontId="131" fillId="0" borderId="0"/>
    <xf numFmtId="43" fontId="4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2" fillId="0" borderId="0"/>
    <xf numFmtId="0" fontId="37" fillId="0" borderId="0"/>
    <xf numFmtId="0" fontId="37" fillId="0" borderId="0"/>
    <xf numFmtId="0" fontId="3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49" fillId="0" borderId="0"/>
    <xf numFmtId="0" fontId="133"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131" fillId="0" borderId="0"/>
    <xf numFmtId="168" fontId="131" fillId="0" borderId="0"/>
    <xf numFmtId="168" fontId="131" fillId="0" borderId="0"/>
    <xf numFmtId="168" fontId="81" fillId="0" borderId="0"/>
    <xf numFmtId="168" fontId="131" fillId="0" borderId="0"/>
    <xf numFmtId="168" fontId="131" fillId="0" borderId="0"/>
    <xf numFmtId="168" fontId="37" fillId="0" borderId="0"/>
    <xf numFmtId="168" fontId="131" fillId="0" borderId="0"/>
    <xf numFmtId="168" fontId="131" fillId="0" borderId="0"/>
    <xf numFmtId="168" fontId="37" fillId="0" borderId="0"/>
    <xf numFmtId="168" fontId="37" fillId="0" borderId="0"/>
    <xf numFmtId="168" fontId="131" fillId="0" borderId="0"/>
    <xf numFmtId="168" fontId="37" fillId="0" borderId="0"/>
    <xf numFmtId="168" fontId="37" fillId="0" borderId="0"/>
    <xf numFmtId="168" fontId="37" fillId="0" borderId="0"/>
    <xf numFmtId="168" fontId="37" fillId="0" borderId="0"/>
    <xf numFmtId="168" fontId="131"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43" fillId="0" borderId="0"/>
    <xf numFmtId="0" fontId="36" fillId="0" borderId="0"/>
    <xf numFmtId="0" fontId="43" fillId="0" borderId="0"/>
    <xf numFmtId="9" fontId="43"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4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3" fillId="0" borderId="0" applyFont="0" applyFill="0" applyBorder="0" applyAlignment="0" applyProtection="0"/>
    <xf numFmtId="44" fontId="7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75" fillId="0" borderId="0"/>
    <xf numFmtId="0" fontId="75" fillId="0" borderId="0"/>
    <xf numFmtId="0" fontId="75" fillId="0" borderId="0"/>
    <xf numFmtId="0" fontId="43" fillId="0" borderId="0"/>
    <xf numFmtId="0" fontId="36" fillId="0" borderId="0"/>
    <xf numFmtId="0" fontId="36" fillId="0" borderId="0"/>
    <xf numFmtId="0" fontId="75" fillId="0" borderId="0"/>
    <xf numFmtId="0" fontId="75" fillId="0" borderId="0"/>
    <xf numFmtId="0" fontId="75" fillId="0" borderId="0"/>
    <xf numFmtId="0" fontId="8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9" fontId="43" fillId="0" borderId="0" applyFont="0" applyFill="0" applyBorder="0" applyAlignment="0" applyProtection="0"/>
    <xf numFmtId="9" fontId="8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43" fontId="36" fillId="0" borderId="0" applyFont="0" applyFill="0" applyBorder="0" applyAlignment="0" applyProtection="0"/>
    <xf numFmtId="0" fontId="75" fillId="0" borderId="0"/>
    <xf numFmtId="0" fontId="43" fillId="0" borderId="0"/>
    <xf numFmtId="0" fontId="75" fillId="0" borderId="0"/>
    <xf numFmtId="0" fontId="75" fillId="0" borderId="0"/>
    <xf numFmtId="0" fontId="36" fillId="0" borderId="0"/>
    <xf numFmtId="0" fontId="75" fillId="0" borderId="0"/>
    <xf numFmtId="0" fontId="75" fillId="0" borderId="0"/>
    <xf numFmtId="0" fontId="75" fillId="0" borderId="0"/>
    <xf numFmtId="9" fontId="43" fillId="0" borderId="0" applyFont="0" applyFill="0" applyBorder="0" applyAlignment="0" applyProtection="0"/>
    <xf numFmtId="9"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0" fontId="33" fillId="0" borderId="0"/>
    <xf numFmtId="0" fontId="33" fillId="0" borderId="0"/>
    <xf numFmtId="0" fontId="33" fillId="0" borderId="0"/>
    <xf numFmtId="0" fontId="33" fillId="0" borderId="0"/>
    <xf numFmtId="0" fontId="33" fillId="30" borderId="27" applyNumberFormat="0" applyFont="0" applyAlignment="0" applyProtection="0"/>
    <xf numFmtId="0" fontId="33" fillId="36" borderId="0" applyNumberFormat="0" applyBorder="0" applyAlignment="0" applyProtection="0"/>
    <xf numFmtId="0" fontId="33" fillId="37" borderId="0" applyNumberFormat="0" applyBorder="0" applyAlignment="0" applyProtection="0"/>
    <xf numFmtId="0" fontId="33" fillId="40" borderId="0" applyNumberFormat="0" applyBorder="0" applyAlignment="0" applyProtection="0"/>
    <xf numFmtId="0" fontId="33" fillId="26"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25"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31" fillId="0" borderId="0"/>
    <xf numFmtId="0" fontId="31" fillId="0" borderId="0"/>
    <xf numFmtId="0" fontId="31" fillId="30" borderId="27" applyNumberFormat="0" applyFont="0" applyAlignment="0" applyProtection="0"/>
    <xf numFmtId="0" fontId="31" fillId="36"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2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25"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43" fontId="43"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43" fillId="0" borderId="0" applyFont="0" applyFill="0" applyBorder="0" applyAlignment="0" applyProtection="0"/>
    <xf numFmtId="0" fontId="137" fillId="0" borderId="0" applyNumberFormat="0" applyFill="0" applyBorder="0" applyAlignment="0" applyProtection="0">
      <alignment vertical="top"/>
      <protection locked="0"/>
    </xf>
    <xf numFmtId="0" fontId="43"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29" fillId="0" borderId="0"/>
    <xf numFmtId="0" fontId="29" fillId="0" borderId="0"/>
    <xf numFmtId="0" fontId="133" fillId="0" borderId="0"/>
    <xf numFmtId="43" fontId="139" fillId="0" borderId="0" applyFont="0" applyFill="0" applyBorder="0" applyAlignment="0" applyProtection="0"/>
    <xf numFmtId="0" fontId="28" fillId="0" borderId="0"/>
    <xf numFmtId="0" fontId="133" fillId="0" borderId="0"/>
    <xf numFmtId="0" fontId="133" fillId="0" borderId="0"/>
    <xf numFmtId="0" fontId="43" fillId="0" borderId="0"/>
    <xf numFmtId="0" fontId="43" fillId="0" borderId="0"/>
    <xf numFmtId="0" fontId="28" fillId="0" borderId="0"/>
    <xf numFmtId="9" fontId="139"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7" fillId="0" borderId="0"/>
    <xf numFmtId="0" fontId="43" fillId="0" borderId="0"/>
    <xf numFmtId="0" fontId="27"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5" fillId="0" borderId="0"/>
    <xf numFmtId="0" fontId="133" fillId="0" borderId="0"/>
    <xf numFmtId="0" fontId="2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4" fillId="0" borderId="0"/>
    <xf numFmtId="0" fontId="24" fillId="0" borderId="0"/>
    <xf numFmtId="0" fontId="133" fillId="0" borderId="0"/>
    <xf numFmtId="0" fontId="133" fillId="0" borderId="0"/>
    <xf numFmtId="0" fontId="133" fillId="0" borderId="0"/>
    <xf numFmtId="0" fontId="23" fillId="0" borderId="0"/>
    <xf numFmtId="0" fontId="2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2" fillId="0" borderId="0"/>
    <xf numFmtId="0" fontId="22" fillId="0" borderId="0"/>
    <xf numFmtId="0" fontId="133" fillId="0" borderId="0"/>
    <xf numFmtId="0" fontId="133" fillId="0" borderId="0"/>
    <xf numFmtId="0" fontId="133" fillId="0" borderId="0"/>
    <xf numFmtId="0" fontId="133" fillId="0" borderId="0"/>
    <xf numFmtId="0" fontId="21" fillId="0" borderId="0"/>
    <xf numFmtId="0" fontId="21" fillId="0" borderId="0"/>
    <xf numFmtId="0" fontId="133" fillId="0" borderId="0"/>
    <xf numFmtId="0" fontId="20" fillId="0" borderId="0"/>
    <xf numFmtId="0" fontId="20" fillId="0" borderId="0"/>
    <xf numFmtId="0" fontId="133" fillId="0" borderId="0"/>
    <xf numFmtId="0" fontId="19" fillId="0" borderId="0"/>
    <xf numFmtId="0" fontId="19" fillId="0" borderId="0"/>
    <xf numFmtId="0" fontId="133" fillId="0" borderId="0"/>
    <xf numFmtId="0" fontId="133" fillId="0" borderId="0"/>
    <xf numFmtId="0" fontId="133" fillId="0" borderId="0"/>
    <xf numFmtId="0" fontId="18" fillId="0" borderId="0"/>
    <xf numFmtId="0" fontId="18" fillId="0" borderId="0"/>
    <xf numFmtId="0" fontId="133" fillId="0" borderId="0"/>
    <xf numFmtId="0" fontId="133" fillId="0" borderId="0"/>
    <xf numFmtId="0" fontId="16" fillId="0" borderId="0"/>
    <xf numFmtId="0" fontId="16"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4" fillId="0" borderId="0"/>
    <xf numFmtId="0" fontId="1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 fillId="0" borderId="0"/>
    <xf numFmtId="0" fontId="13" fillId="0" borderId="0"/>
    <xf numFmtId="0" fontId="133" fillId="0" borderId="0"/>
    <xf numFmtId="0" fontId="133" fillId="0" borderId="0"/>
    <xf numFmtId="0" fontId="12" fillId="0" borderId="0"/>
    <xf numFmtId="0" fontId="12" fillId="0" borderId="0"/>
    <xf numFmtId="0" fontId="133" fillId="0" borderId="0"/>
    <xf numFmtId="0" fontId="133" fillId="0" borderId="0"/>
    <xf numFmtId="0" fontId="11" fillId="0" borderId="0"/>
    <xf numFmtId="0" fontId="11" fillId="0" borderId="0"/>
    <xf numFmtId="0" fontId="133" fillId="0" borderId="0"/>
    <xf numFmtId="0" fontId="133" fillId="0" borderId="0"/>
    <xf numFmtId="0" fontId="133" fillId="0" borderId="0"/>
    <xf numFmtId="0" fontId="10" fillId="0" borderId="0"/>
    <xf numFmtId="0" fontId="1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8" fillId="0" borderId="0"/>
    <xf numFmtId="0" fontId="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7" fillId="0" borderId="0"/>
    <xf numFmtId="0" fontId="7" fillId="0" borderId="0"/>
    <xf numFmtId="0" fontId="133" fillId="0" borderId="0"/>
    <xf numFmtId="0" fontId="6" fillId="0" borderId="0"/>
    <xf numFmtId="0" fontId="6" fillId="0" borderId="0"/>
    <xf numFmtId="0" fontId="133" fillId="0" borderId="0"/>
    <xf numFmtId="0" fontId="5" fillId="0" borderId="0"/>
    <xf numFmtId="0" fontId="5" fillId="0" borderId="0"/>
    <xf numFmtId="0" fontId="133" fillId="0" borderId="0"/>
    <xf numFmtId="0" fontId="133" fillId="0" borderId="0"/>
    <xf numFmtId="0" fontId="4" fillId="0" borderId="0"/>
    <xf numFmtId="0" fontId="4" fillId="0" borderId="0"/>
    <xf numFmtId="0" fontId="133" fillId="0" borderId="0"/>
    <xf numFmtId="0" fontId="133" fillId="0" borderId="0"/>
    <xf numFmtId="0" fontId="133" fillId="0" borderId="0"/>
    <xf numFmtId="0" fontId="133" fillId="0" borderId="0"/>
    <xf numFmtId="0" fontId="133" fillId="0" borderId="0"/>
    <xf numFmtId="0" fontId="3" fillId="0" borderId="0"/>
    <xf numFmtId="0" fontId="3" fillId="0" borderId="0"/>
    <xf numFmtId="0" fontId="2" fillId="0" borderId="0"/>
    <xf numFmtId="0" fontId="43" fillId="0" borderId="0"/>
    <xf numFmtId="0" fontId="43" fillId="0" borderId="0"/>
    <xf numFmtId="170" fontId="43" fillId="0" borderId="0">
      <alignment horizontal="left" wrapText="1"/>
    </xf>
    <xf numFmtId="170" fontId="43" fillId="0" borderId="0">
      <alignment horizontal="left" wrapText="1"/>
    </xf>
    <xf numFmtId="170" fontId="43" fillId="0" borderId="0">
      <alignment horizontal="left" wrapText="1"/>
    </xf>
    <xf numFmtId="0" fontId="133" fillId="0" borderId="0">
      <alignment vertical="top"/>
    </xf>
    <xf numFmtId="170" fontId="43" fillId="0" borderId="0">
      <alignment horizontal="left" wrapText="1"/>
    </xf>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171" fontId="147" fillId="0" borderId="0" applyFont="0" applyFill="0" applyBorder="0" applyAlignment="0">
      <alignment horizontal="center"/>
    </xf>
    <xf numFmtId="3" fontId="148" fillId="0" borderId="13" applyNumberFormat="0" applyFill="0" applyBorder="0" applyProtection="0">
      <alignment horizontal="center" vertical="center"/>
    </xf>
    <xf numFmtId="0"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37" fontId="43" fillId="0" borderId="0" applyFill="0" applyBorder="0" applyAlignment="0" applyProtection="0"/>
    <xf numFmtId="0" fontId="149" fillId="0" borderId="0"/>
    <xf numFmtId="37" fontId="45" fillId="0" borderId="0" applyFill="0" applyBorder="0" applyAlignment="0" applyProtection="0"/>
    <xf numFmtId="0" fontId="149" fillId="0" borderId="0"/>
    <xf numFmtId="173" fontId="43" fillId="0" borderId="0">
      <protection locked="0"/>
    </xf>
    <xf numFmtId="174" fontId="43" fillId="0" borderId="0">
      <protection locked="0"/>
    </xf>
    <xf numFmtId="173" fontId="85" fillId="0" borderId="0">
      <protection locked="0"/>
    </xf>
    <xf numFmtId="5" fontId="43" fillId="0" borderId="0" applyFill="0" applyBorder="0" applyAlignment="0" applyProtection="0"/>
    <xf numFmtId="0" fontId="150" fillId="0" borderId="66" applyBorder="0">
      <protection locked="0"/>
    </xf>
    <xf numFmtId="175" fontId="43" fillId="0" borderId="0" applyFill="0" applyBorder="0" applyAlignment="0" applyProtection="0"/>
    <xf numFmtId="0" fontId="43" fillId="0" borderId="0"/>
    <xf numFmtId="176" fontId="43" fillId="0" borderId="0" applyFont="0" applyFill="0" applyBorder="0" applyAlignment="0" applyProtection="0"/>
    <xf numFmtId="2" fontId="43" fillId="0" borderId="0" applyFill="0" applyBorder="0" applyAlignment="0" applyProtection="0"/>
    <xf numFmtId="0" fontId="151" fillId="0" borderId="0"/>
    <xf numFmtId="38" fontId="72" fillId="72" borderId="0" applyNumberFormat="0" applyBorder="0" applyAlignment="0" applyProtection="0"/>
    <xf numFmtId="49" fontId="152" fillId="0" borderId="0">
      <alignment horizontal="right"/>
    </xf>
    <xf numFmtId="49" fontId="152" fillId="0" borderId="0">
      <alignment horizontal="right"/>
    </xf>
    <xf numFmtId="49" fontId="152" fillId="0" borderId="0">
      <alignment horizontal="right"/>
    </xf>
    <xf numFmtId="0" fontId="153" fillId="0" borderId="0"/>
    <xf numFmtId="0" fontId="154" fillId="0" borderId="59" applyNumberFormat="0" applyAlignment="0" applyProtection="0">
      <alignment horizontal="left" vertical="center"/>
    </xf>
    <xf numFmtId="0" fontId="154" fillId="0" borderId="11">
      <alignment horizontal="left" vertical="center"/>
    </xf>
    <xf numFmtId="0" fontId="155" fillId="0" borderId="0" applyNumberFormat="0" applyFill="0" applyBorder="0" applyAlignment="0" applyProtection="0"/>
    <xf numFmtId="0" fontId="154" fillId="0" borderId="0" applyNumberFormat="0" applyFill="0" applyBorder="0" applyAlignment="0" applyProtection="0"/>
    <xf numFmtId="0" fontId="47" fillId="0" borderId="0"/>
    <xf numFmtId="177" fontId="156" fillId="0" borderId="0">
      <alignment horizontal="right"/>
    </xf>
    <xf numFmtId="1" fontId="156" fillId="0" borderId="0">
      <alignment horizontal="right"/>
    </xf>
    <xf numFmtId="177" fontId="156" fillId="0" borderId="0">
      <alignment horizontal="left"/>
    </xf>
    <xf numFmtId="10" fontId="72" fillId="73" borderId="10" applyNumberFormat="0" applyBorder="0" applyAlignment="0" applyProtection="0"/>
    <xf numFmtId="38" fontId="157" fillId="0" borderId="0" applyNumberFormat="0" applyFill="0" applyBorder="0" applyAlignment="0" applyProtection="0"/>
    <xf numFmtId="40" fontId="43" fillId="0" borderId="0"/>
    <xf numFmtId="178" fontId="43" fillId="0" borderId="0" applyFont="0" applyFill="0" applyBorder="0" applyAlignment="0" applyProtection="0"/>
    <xf numFmtId="179" fontId="158"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80" fontId="43" fillId="0" borderId="0" applyFont="0" applyFill="0" applyBorder="0" applyAlignment="0" applyProtection="0"/>
    <xf numFmtId="0" fontId="43" fillId="0" borderId="0" applyFont="0" applyFill="0" applyBorder="0" applyAlignment="0" applyProtection="0"/>
    <xf numFmtId="3" fontId="159" fillId="0" borderId="0" applyFont="0" applyFill="0" applyBorder="0" applyAlignment="0" applyProtection="0"/>
    <xf numFmtId="0" fontId="160"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81" fontId="43" fillId="0" borderId="0"/>
    <xf numFmtId="40" fontId="85" fillId="0" borderId="0"/>
    <xf numFmtId="40" fontId="133" fillId="74" borderId="0">
      <alignment horizontal="right"/>
    </xf>
    <xf numFmtId="0" fontId="162" fillId="74" borderId="0">
      <alignment horizontal="right"/>
    </xf>
    <xf numFmtId="0" fontId="163" fillId="75" borderId="14"/>
    <xf numFmtId="0" fontId="164" fillId="0" borderId="0" applyBorder="0">
      <alignment horizontal="centerContinuous"/>
    </xf>
    <xf numFmtId="0" fontId="165" fillId="0" borderId="0" applyBorder="0">
      <alignment horizontal="centerContinuous"/>
    </xf>
    <xf numFmtId="0" fontId="149" fillId="0" borderId="0"/>
    <xf numFmtId="165" fontId="85" fillId="0" borderId="0"/>
    <xf numFmtId="10" fontId="43" fillId="0" borderId="0" applyFont="0" applyFill="0" applyBorder="0" applyAlignment="0" applyProtection="0"/>
    <xf numFmtId="0" fontId="85" fillId="0" borderId="0" applyNumberFormat="0" applyFont="0" applyFill="0" applyBorder="0" applyAlignment="0" applyProtection="0">
      <alignment horizontal="left"/>
    </xf>
    <xf numFmtId="4" fontId="85" fillId="0" borderId="0" applyFont="0" applyFill="0" applyBorder="0" applyAlignment="0" applyProtection="0"/>
    <xf numFmtId="0" fontId="166" fillId="0" borderId="57">
      <alignment horizontal="center"/>
    </xf>
    <xf numFmtId="3" fontId="159" fillId="0" borderId="0" applyFont="0" applyFill="0" applyBorder="0" applyAlignment="0" applyProtection="0"/>
    <xf numFmtId="40" fontId="43" fillId="0" borderId="0"/>
    <xf numFmtId="0" fontId="151" fillId="0" borderId="68"/>
    <xf numFmtId="43" fontId="43" fillId="0" borderId="0" applyFont="0" applyFill="0" applyBorder="0" applyAlignment="0" applyProtection="0"/>
    <xf numFmtId="0" fontId="167" fillId="0" borderId="0"/>
    <xf numFmtId="0" fontId="168" fillId="0" borderId="24" applyNumberFormat="0"/>
    <xf numFmtId="2" fontId="169" fillId="0" borderId="49" applyNumberFormat="0" applyBorder="0" applyAlignment="0" applyProtection="0"/>
    <xf numFmtId="182" fontId="74" fillId="0" borderId="69" applyFont="0" applyFill="0" applyBorder="0" applyAlignment="0"/>
    <xf numFmtId="0" fontId="43" fillId="0" borderId="70" applyNumberFormat="0" applyFill="0" applyAlignment="0" applyProtection="0"/>
    <xf numFmtId="0" fontId="170" fillId="0" borderId="71"/>
    <xf numFmtId="0" fontId="171" fillId="76" borderId="0" applyNumberFormat="0" applyFont="0" applyBorder="0" applyAlignment="0" applyProtection="0"/>
    <xf numFmtId="0" fontId="171" fillId="10" borderId="0" applyNumberFormat="0" applyFont="0" applyBorder="0" applyAlignment="0" applyProtection="0"/>
    <xf numFmtId="0" fontId="171" fillId="15" borderId="0" applyNumberFormat="0" applyFont="0" applyBorder="0" applyAlignment="0" applyProtection="0"/>
    <xf numFmtId="0" fontId="171" fillId="17" borderId="0" applyNumberFormat="0" applyFont="0" applyBorder="0" applyAlignment="0" applyProtection="0"/>
    <xf numFmtId="0" fontId="171" fillId="77" borderId="0" applyNumberFormat="0" applyFont="0" applyBorder="0" applyAlignment="0" applyProtection="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172" fillId="0" borderId="0" applyBorder="0" applyAlignment="0"/>
    <xf numFmtId="184" fontId="43" fillId="0" borderId="0" applyBorder="0" applyAlignment="0"/>
    <xf numFmtId="37" fontId="43" fillId="0" borderId="0"/>
    <xf numFmtId="0" fontId="173" fillId="78" borderId="0" applyNumberFormat="0" applyBorder="0" applyProtection="0"/>
    <xf numFmtId="0" fontId="47" fillId="73" borderId="0" applyNumberFormat="0" applyFont="0" applyAlignment="0" applyProtection="0">
      <protection locked="0"/>
    </xf>
    <xf numFmtId="38" fontId="43" fillId="74" borderId="10">
      <alignment vertical="top"/>
    </xf>
    <xf numFmtId="38" fontId="43" fillId="79" borderId="0"/>
    <xf numFmtId="1" fontId="174" fillId="79" borderId="0">
      <alignment horizontal="center" vertical="center" wrapText="1"/>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7" fontId="46" fillId="0" borderId="0"/>
    <xf numFmtId="187" fontId="177" fillId="0" borderId="0" applyAlignment="0"/>
    <xf numFmtId="0" fontId="45" fillId="80" borderId="0" applyNumberFormat="0" applyBorder="0" applyAlignment="0"/>
    <xf numFmtId="37" fontId="178" fillId="0" borderId="0"/>
    <xf numFmtId="188" fontId="166" fillId="0" borderId="0"/>
    <xf numFmtId="189" fontId="43" fillId="0" borderId="0" applyFont="0" applyFill="0" applyBorder="0" applyAlignment="0" applyProtection="0"/>
    <xf numFmtId="38" fontId="72" fillId="72" borderId="0"/>
    <xf numFmtId="0" fontId="45" fillId="21" borderId="0" applyNumberFormat="0" applyFont="0" applyBorder="0" applyAlignment="0" applyProtection="0"/>
    <xf numFmtId="0" fontId="179" fillId="0" borderId="0" applyNumberFormat="0" applyFill="0" applyBorder="0" applyAlignment="0" applyProtection="0"/>
    <xf numFmtId="190" fontId="180" fillId="0" borderId="0" applyFill="0" applyBorder="0"/>
    <xf numFmtId="15" fontId="133" fillId="0" borderId="0" applyFill="0" applyBorder="0" applyProtection="0">
      <alignment horizontal="center"/>
    </xf>
    <xf numFmtId="0" fontId="45" fillId="3" borderId="0" applyNumberFormat="0" applyFont="0" applyBorder="0" applyAlignment="0" applyProtection="0"/>
    <xf numFmtId="191" fontId="181" fillId="20" borderId="11" applyAlignment="0" applyProtection="0"/>
    <xf numFmtId="192" fontId="182" fillId="0" borderId="0" applyNumberFormat="0" applyFill="0" applyBorder="0" applyAlignment="0" applyProtection="0"/>
    <xf numFmtId="192" fontId="183" fillId="0" borderId="0" applyNumberFormat="0" applyFill="0" applyBorder="0" applyAlignment="0" applyProtection="0"/>
    <xf numFmtId="15" fontId="178" fillId="22" borderId="72">
      <alignment horizontal="center"/>
      <protection locked="0"/>
    </xf>
    <xf numFmtId="193" fontId="178" fillId="22" borderId="72" applyAlignment="0">
      <protection locked="0"/>
    </xf>
    <xf numFmtId="192" fontId="178" fillId="22" borderId="72" applyAlignment="0">
      <protection locked="0"/>
    </xf>
    <xf numFmtId="192" fontId="133" fillId="0" borderId="0" applyFill="0" applyBorder="0" applyAlignment="0" applyProtection="0"/>
    <xf numFmtId="193" fontId="133" fillId="0" borderId="0" applyFill="0" applyBorder="0" applyAlignment="0" applyProtection="0"/>
    <xf numFmtId="194" fontId="133" fillId="0" borderId="0" applyFill="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1" fontId="184" fillId="0" borderId="0"/>
    <xf numFmtId="1" fontId="185" fillId="81" borderId="0">
      <alignment horizontal="left"/>
    </xf>
    <xf numFmtId="0" fontId="45" fillId="0" borderId="0" applyFont="0" applyFill="0" applyBorder="0" applyAlignment="0" applyProtection="0"/>
    <xf numFmtId="0" fontId="186" fillId="0" borderId="0"/>
    <xf numFmtId="49" fontId="152" fillId="0" borderId="0">
      <alignment horizontal="right"/>
    </xf>
    <xf numFmtId="195" fontId="47" fillId="73" borderId="0">
      <alignment horizontal="center" vertical="top"/>
    </xf>
    <xf numFmtId="2" fontId="187" fillId="82" borderId="0">
      <alignment horizontal="center"/>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172" fontId="43" fillId="0" borderId="0" applyFont="0" applyFill="0" applyBorder="0" applyAlignment="0" applyProtection="0"/>
    <xf numFmtId="196" fontId="43" fillId="0" borderId="0" applyFont="0" applyFill="0" applyBorder="0" applyAlignment="0" applyProtection="0"/>
    <xf numFmtId="0" fontId="190" fillId="0" borderId="0"/>
    <xf numFmtId="40" fontId="85" fillId="0" borderId="0"/>
    <xf numFmtId="39" fontId="43" fillId="0" borderId="0"/>
    <xf numFmtId="38" fontId="191" fillId="0" borderId="0">
      <alignment vertical="top"/>
    </xf>
    <xf numFmtId="165" fontId="85" fillId="0" borderId="0"/>
    <xf numFmtId="0" fontId="192" fillId="85" borderId="0" applyNumberFormat="0" applyFont="0" applyBorder="0" applyAlignment="0"/>
    <xf numFmtId="0" fontId="192" fillId="86" borderId="0" applyNumberFormat="0" applyFont="0" applyBorder="0" applyAlignment="0"/>
    <xf numFmtId="183" fontId="43" fillId="0" borderId="0">
      <alignment horizontal="center"/>
    </xf>
    <xf numFmtId="2" fontId="193" fillId="0" borderId="0">
      <alignment horizontal="right"/>
      <protection locked="0"/>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195" fontId="194" fillId="0" borderId="0"/>
    <xf numFmtId="4" fontId="195" fillId="22" borderId="74" applyNumberFormat="0" applyProtection="0">
      <alignment vertical="center"/>
    </xf>
    <xf numFmtId="4" fontId="196" fillId="88" borderId="74" applyNumberFormat="0" applyProtection="0">
      <alignment vertical="center"/>
    </xf>
    <xf numFmtId="4" fontId="195" fillId="88" borderId="74" applyNumberFormat="0" applyProtection="0">
      <alignment horizontal="left" vertical="center" indent="1"/>
    </xf>
    <xf numFmtId="0" fontId="197" fillId="88" borderId="74" applyNumberFormat="0" applyProtection="0">
      <alignment horizontal="left" vertical="top" indent="1"/>
    </xf>
    <xf numFmtId="4" fontId="198" fillId="0" borderId="0" applyNumberFormat="0" applyProtection="0">
      <alignment horizontal="left" vertical="center" indent="1"/>
    </xf>
    <xf numFmtId="4" fontId="133" fillId="3" borderId="74" applyNumberFormat="0" applyProtection="0">
      <alignment horizontal="right" vertical="center"/>
    </xf>
    <xf numFmtId="4" fontId="133" fillId="9" borderId="74" applyNumberFormat="0" applyProtection="0">
      <alignment horizontal="right" vertical="center"/>
    </xf>
    <xf numFmtId="4" fontId="133" fillId="17" borderId="74" applyNumberFormat="0" applyProtection="0">
      <alignment horizontal="right" vertical="center"/>
    </xf>
    <xf numFmtId="4" fontId="133" fillId="11" borderId="74" applyNumberFormat="0" applyProtection="0">
      <alignment horizontal="right" vertical="center"/>
    </xf>
    <xf numFmtId="4" fontId="133" fillId="15" borderId="74" applyNumberFormat="0" applyProtection="0">
      <alignment horizontal="right" vertical="center"/>
    </xf>
    <xf numFmtId="4" fontId="133" fillId="19" borderId="74" applyNumberFormat="0" applyProtection="0">
      <alignment horizontal="right" vertical="center"/>
    </xf>
    <xf numFmtId="4" fontId="133" fillId="18" borderId="74" applyNumberFormat="0" applyProtection="0">
      <alignment horizontal="right" vertical="center"/>
    </xf>
    <xf numFmtId="4" fontId="133" fillId="84" borderId="74" applyNumberFormat="0" applyProtection="0">
      <alignment horizontal="right" vertical="center"/>
    </xf>
    <xf numFmtId="4" fontId="133" fillId="10" borderId="74" applyNumberFormat="0" applyProtection="0">
      <alignment horizontal="right" vertical="center"/>
    </xf>
    <xf numFmtId="4" fontId="195" fillId="89" borderId="72" applyNumberFormat="0" applyProtection="0">
      <alignment horizontal="left" vertical="center" wrapText="1" indent="1"/>
    </xf>
    <xf numFmtId="4" fontId="199" fillId="90" borderId="72" applyNumberFormat="0" applyProtection="0">
      <alignment horizontal="left" vertical="center" indent="1"/>
    </xf>
    <xf numFmtId="4" fontId="181" fillId="91" borderId="0" applyNumberFormat="0" applyProtection="0">
      <alignment horizontal="left" vertical="center" indent="1"/>
    </xf>
    <xf numFmtId="4" fontId="200" fillId="92" borderId="74" applyNumberFormat="0" applyProtection="0">
      <alignment horizontal="right" vertical="center"/>
    </xf>
    <xf numFmtId="4" fontId="201" fillId="0" borderId="0" applyNumberFormat="0" applyProtection="0">
      <alignment horizontal="left" vertical="center" indent="1"/>
    </xf>
    <xf numFmtId="4" fontId="201" fillId="0" borderId="0" applyNumberFormat="0" applyProtection="0">
      <alignment horizontal="left" vertical="center"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4" fontId="133" fillId="73" borderId="74" applyNumberFormat="0" applyProtection="0">
      <alignment vertical="center"/>
    </xf>
    <xf numFmtId="4" fontId="203" fillId="73" borderId="74" applyNumberFormat="0" applyProtection="0">
      <alignment vertical="center"/>
    </xf>
    <xf numFmtId="4" fontId="133" fillId="73" borderId="74" applyNumberFormat="0" applyProtection="0">
      <alignment horizontal="left" vertical="center" indent="1"/>
    </xf>
    <xf numFmtId="0" fontId="199" fillId="73" borderId="74" applyNumberFormat="0" applyProtection="0">
      <alignment horizontal="left" vertical="top" indent="1"/>
    </xf>
    <xf numFmtId="4" fontId="202" fillId="0" borderId="0" applyNumberFormat="0" applyProtection="0">
      <alignment horizontal="right" vertical="center"/>
    </xf>
    <xf numFmtId="4" fontId="203" fillId="90" borderId="74" applyNumberFormat="0" applyProtection="0">
      <alignment horizontal="right" vertical="center"/>
    </xf>
    <xf numFmtId="4" fontId="199" fillId="0" borderId="0" applyNumberFormat="0" applyProtection="0">
      <alignment horizontal="left" vertical="center" indent="1"/>
    </xf>
    <xf numFmtId="0" fontId="198" fillId="0" borderId="0" applyNumberFormat="0" applyProtection="0">
      <alignment horizontal="center" vertical="top"/>
    </xf>
    <xf numFmtId="4" fontId="204" fillId="0" borderId="0" applyNumberFormat="0" applyProtection="0">
      <alignment horizontal="left" vertical="center" indent="1"/>
    </xf>
    <xf numFmtId="4" fontId="205" fillId="90" borderId="74" applyNumberFormat="0" applyProtection="0">
      <alignment horizontal="right" vertical="center"/>
    </xf>
    <xf numFmtId="0" fontId="145" fillId="0" borderId="0"/>
    <xf numFmtId="37" fontId="206" fillId="0" borderId="0"/>
    <xf numFmtId="38" fontId="207" fillId="0" borderId="0"/>
    <xf numFmtId="49" fontId="45" fillId="0" borderId="0" applyFont="0" applyFill="0" applyBorder="0" applyAlignment="0" applyProtection="0"/>
    <xf numFmtId="171" fontId="208" fillId="0" borderId="59">
      <alignment horizontal="center"/>
    </xf>
    <xf numFmtId="2" fontId="209" fillId="0" borderId="0">
      <protection locked="0"/>
    </xf>
    <xf numFmtId="10" fontId="210" fillId="93" borderId="10">
      <alignment horizontal="center" vertical="center" wrapText="1"/>
    </xf>
    <xf numFmtId="197" fontId="72" fillId="0" borderId="0">
      <alignment horizontal="center"/>
    </xf>
    <xf numFmtId="2" fontId="211" fillId="0" borderId="0"/>
    <xf numFmtId="38" fontId="157" fillId="0" borderId="0" applyNumberFormat="0" applyFill="0" applyBorder="0" applyAlignment="0" applyProtection="0"/>
    <xf numFmtId="0" fontId="43" fillId="0" borderId="10"/>
    <xf numFmtId="0" fontId="2" fillId="0" borderId="0"/>
    <xf numFmtId="0" fontId="43" fillId="0" borderId="1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39" fontId="43" fillId="0" borderId="0"/>
    <xf numFmtId="183" fontId="43" fillId="0" borderId="0">
      <alignment horizontal="center"/>
    </xf>
    <xf numFmtId="15" fontId="85" fillId="0" borderId="0" applyFont="0" applyFill="0" applyBorder="0" applyAlignment="0" applyProtection="0"/>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9" fontId="45"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38" fontId="157" fillId="0" borderId="0" applyNumberFormat="0" applyFill="0" applyBorder="0" applyAlignment="0" applyProtection="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38" fontId="157" fillId="0" borderId="0" applyNumberFormat="0" applyFill="0" applyBorder="0" applyAlignment="0" applyProtection="0"/>
    <xf numFmtId="0" fontId="43" fillId="0" borderId="0"/>
    <xf numFmtId="38" fontId="157" fillId="0" borderId="0" applyNumberFormat="0" applyFill="0" applyBorder="0" applyAlignment="0" applyProtection="0"/>
    <xf numFmtId="0" fontId="43" fillId="0" borderId="0"/>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3" fontId="43" fillId="0" borderId="0"/>
    <xf numFmtId="0" fontId="43" fillId="0" borderId="0"/>
    <xf numFmtId="0" fontId="43" fillId="0" borderId="10"/>
    <xf numFmtId="0" fontId="43" fillId="0" borderId="10"/>
    <xf numFmtId="0" fontId="43" fillId="0" borderId="10"/>
    <xf numFmtId="0" fontId="43" fillId="0" borderId="0"/>
    <xf numFmtId="0" fontId="43" fillId="0" borderId="10"/>
    <xf numFmtId="0" fontId="43" fillId="0" borderId="10"/>
    <xf numFmtId="0" fontId="43" fillId="0" borderId="0"/>
    <xf numFmtId="0" fontId="43" fillId="0" borderId="0"/>
    <xf numFmtId="38" fontId="157" fillId="0" borderId="0" applyNumberFormat="0" applyFill="0" applyBorder="0" applyAlignment="0" applyProtection="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2" fillId="0" borderId="0"/>
    <xf numFmtId="9" fontId="2" fillId="0" borderId="0" applyFont="0" applyFill="0" applyBorder="0" applyAlignment="0" applyProtection="0"/>
    <xf numFmtId="0" fontId="43" fillId="0" borderId="10"/>
    <xf numFmtId="0" fontId="43" fillId="0" borderId="10"/>
    <xf numFmtId="0" fontId="43" fillId="0" borderId="0"/>
    <xf numFmtId="0" fontId="133" fillId="2" borderId="0" applyNumberFormat="0" applyBorder="0" applyAlignment="0" applyProtection="0"/>
    <xf numFmtId="0" fontId="133" fillId="3" borderId="0" applyNumberFormat="0" applyBorder="0" applyAlignment="0" applyProtection="0"/>
    <xf numFmtId="0" fontId="133" fillId="4" borderId="0" applyNumberFormat="0" applyBorder="0" applyAlignment="0" applyProtection="0"/>
    <xf numFmtId="0" fontId="133" fillId="5" borderId="0" applyNumberFormat="0" applyBorder="0" applyAlignment="0" applyProtection="0"/>
    <xf numFmtId="0" fontId="133" fillId="6" borderId="0" applyNumberFormat="0" applyBorder="0" applyAlignment="0" applyProtection="0"/>
    <xf numFmtId="0" fontId="133" fillId="7" borderId="0" applyNumberFormat="0" applyBorder="0" applyAlignment="0" applyProtection="0"/>
    <xf numFmtId="199" fontId="74" fillId="0" borderId="0" applyProtection="0">
      <protection locked="0"/>
    </xf>
    <xf numFmtId="0" fontId="133" fillId="8" borderId="0" applyNumberFormat="0" applyBorder="0" applyAlignment="0" applyProtection="0"/>
    <xf numFmtId="0" fontId="133" fillId="9" borderId="0" applyNumberFormat="0" applyBorder="0" applyAlignment="0" applyProtection="0"/>
    <xf numFmtId="0" fontId="133" fillId="10" borderId="0" applyNumberFormat="0" applyBorder="0" applyAlignment="0" applyProtection="0"/>
    <xf numFmtId="0" fontId="133" fillId="5" borderId="0" applyNumberFormat="0" applyBorder="0" applyAlignment="0" applyProtection="0"/>
    <xf numFmtId="0" fontId="133" fillId="8" borderId="0" applyNumberFormat="0" applyBorder="0" applyAlignment="0" applyProtection="0"/>
    <xf numFmtId="0" fontId="133"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14" fillId="3" borderId="0" applyNumberFormat="0" applyBorder="0" applyAlignment="0" applyProtection="0"/>
    <xf numFmtId="0" fontId="215" fillId="20" borderId="1" applyNumberFormat="0" applyAlignment="0" applyProtection="0"/>
    <xf numFmtId="0" fontId="185" fillId="21" borderId="2" applyNumberFormat="0" applyAlignment="0" applyProtection="0"/>
    <xf numFmtId="0" fontId="43" fillId="0" borderId="0"/>
    <xf numFmtId="198" fontId="212" fillId="0" borderId="75" applyBorder="0"/>
    <xf numFmtId="200" fontId="74" fillId="0" borderId="0">
      <protection locked="0"/>
    </xf>
    <xf numFmtId="0" fontId="216" fillId="0" borderId="0" applyNumberFormat="0" applyFill="0" applyBorder="0" applyAlignment="0" applyProtection="0"/>
    <xf numFmtId="0" fontId="217" fillId="4" borderId="0" applyNumberFormat="0" applyBorder="0" applyAlignment="0" applyProtection="0"/>
    <xf numFmtId="0" fontId="218" fillId="0" borderId="3" applyNumberFormat="0" applyFill="0" applyAlignment="0" applyProtection="0"/>
    <xf numFmtId="0" fontId="219" fillId="0" borderId="4" applyNumberFormat="0" applyFill="0" applyAlignment="0" applyProtection="0"/>
    <xf numFmtId="0" fontId="220" fillId="0" borderId="5" applyNumberFormat="0" applyFill="0" applyAlignment="0" applyProtection="0"/>
    <xf numFmtId="0" fontId="220" fillId="0" borderId="0" applyNumberFormat="0" applyFill="0" applyBorder="0" applyAlignment="0" applyProtection="0"/>
    <xf numFmtId="0" fontId="221" fillId="7" borderId="1" applyNumberFormat="0" applyAlignment="0" applyProtection="0"/>
    <xf numFmtId="0" fontId="222" fillId="0" borderId="6" applyNumberFormat="0" applyFill="0" applyAlignment="0" applyProtection="0"/>
    <xf numFmtId="0" fontId="223" fillId="22" borderId="0" applyNumberFormat="0" applyBorder="0" applyAlignment="0" applyProtection="0"/>
    <xf numFmtId="187" fontId="190" fillId="0" borderId="0"/>
    <xf numFmtId="0" fontId="133" fillId="23" borderId="7" applyNumberFormat="0" applyFont="0" applyAlignment="0" applyProtection="0"/>
    <xf numFmtId="0" fontId="224" fillId="20" borderId="8" applyNumberFormat="0" applyAlignment="0" applyProtection="0"/>
    <xf numFmtId="0" fontId="197" fillId="0" borderId="9" applyNumberFormat="0" applyFill="0" applyAlignment="0" applyProtection="0"/>
    <xf numFmtId="0" fontId="205" fillId="0" borderId="0" applyNumberFormat="0" applyFill="0" applyBorder="0" applyAlignment="0" applyProtection="0"/>
    <xf numFmtId="0" fontId="43" fillId="0" borderId="0"/>
    <xf numFmtId="0" fontId="43" fillId="0" borderId="0"/>
    <xf numFmtId="0" fontId="43" fillId="0" borderId="1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0" fontId="43" fillId="0" borderId="0"/>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38" fontId="157" fillId="0" borderId="0" applyNumberFormat="0" applyFill="0" applyBorder="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3" fillId="0" borderId="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9" fontId="225" fillId="0" borderId="0" applyNumberFormat="0" applyFont="0" applyFill="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2" fillId="20" borderId="1" applyNumberFormat="0" applyAlignment="0" applyProtection="0"/>
    <xf numFmtId="0" fontId="52" fillId="20" borderId="1" applyNumberFormat="0" applyAlignment="0" applyProtection="0"/>
    <xf numFmtId="0" fontId="52" fillId="20" borderId="1" applyNumberFormat="0" applyAlignment="0" applyProtection="0"/>
    <xf numFmtId="0" fontId="53" fillId="21" borderId="2" applyNumberFormat="0" applyAlignment="0" applyProtection="0"/>
    <xf numFmtId="0" fontId="53" fillId="21" borderId="2" applyNumberFormat="0" applyAlignment="0" applyProtection="0"/>
    <xf numFmtId="0" fontId="53" fillId="21" borderId="2" applyNumberFormat="0" applyAlignment="0" applyProtection="0"/>
    <xf numFmtId="0" fontId="53" fillId="21" borderId="2"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38" fontId="157" fillId="0" borderId="0" applyNumberFormat="0" applyFill="0" applyBorder="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3" fillId="0" borderId="0"/>
    <xf numFmtId="0" fontId="43" fillId="0" borderId="0"/>
    <xf numFmtId="0" fontId="133" fillId="0" borderId="0"/>
    <xf numFmtId="0" fontId="43" fillId="0" borderId="0"/>
    <xf numFmtId="0" fontId="43" fillId="0" borderId="0"/>
    <xf numFmtId="0" fontId="133" fillId="0" borderId="0"/>
    <xf numFmtId="0" fontId="43" fillId="0" borderId="0"/>
    <xf numFmtId="0" fontId="133" fillId="0" borderId="0"/>
    <xf numFmtId="0" fontId="43" fillId="0" borderId="0"/>
    <xf numFmtId="0" fontId="43" fillId="0" borderId="0"/>
    <xf numFmtId="0" fontId="133" fillId="0" borderId="0"/>
    <xf numFmtId="0" fontId="133" fillId="0" borderId="0"/>
    <xf numFmtId="0" fontId="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3" fillId="0" borderId="0"/>
    <xf numFmtId="0" fontId="43" fillId="0" borderId="0"/>
    <xf numFmtId="0" fontId="43" fillId="0" borderId="0"/>
    <xf numFmtId="0" fontId="43" fillId="0" borderId="0"/>
    <xf numFmtId="0" fontId="133" fillId="0" borderId="0"/>
    <xf numFmtId="0" fontId="43" fillId="0" borderId="0"/>
    <xf numFmtId="0" fontId="43" fillId="0" borderId="0"/>
    <xf numFmtId="0" fontId="43" fillId="0" borderId="0"/>
    <xf numFmtId="0" fontId="133" fillId="0" borderId="0"/>
    <xf numFmtId="0" fontId="133" fillId="0" borderId="0"/>
    <xf numFmtId="0" fontId="43" fillId="0" borderId="0"/>
    <xf numFmtId="0" fontId="43" fillId="0" borderId="0"/>
    <xf numFmtId="0" fontId="43" fillId="0" borderId="0"/>
    <xf numFmtId="0" fontId="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62" fillId="20" borderId="8" applyNumberFormat="0" applyAlignment="0" applyProtection="0"/>
    <xf numFmtId="0" fontId="62" fillId="20" borderId="8" applyNumberFormat="0" applyAlignment="0" applyProtection="0"/>
    <xf numFmtId="0" fontId="62" fillId="20" borderId="8" applyNumberFormat="0" applyAlignment="0" applyProtection="0"/>
    <xf numFmtId="0" fontId="62" fillId="20" borderId="8" applyNumberFormat="0" applyAlignment="0" applyProtection="0"/>
    <xf numFmtId="0" fontId="59" fillId="7" borderId="1" applyNumberFormat="0" applyAlignment="0" applyProtection="0"/>
    <xf numFmtId="0" fontId="43" fillId="0" borderId="0"/>
    <xf numFmtId="0" fontId="43" fillId="0" borderId="0" applyFont="0" applyFill="0" applyBorder="0" applyAlignment="0" applyProtection="0"/>
    <xf numFmtId="0" fontId="43" fillId="0" borderId="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3" fillId="0" borderId="0"/>
    <xf numFmtId="0" fontId="43" fillId="0" borderId="0"/>
    <xf numFmtId="0" fontId="43" fillId="0" borderId="0"/>
    <xf numFmtId="38" fontId="157" fillId="0" borderId="0" applyNumberFormat="0" applyFill="0" applyBorder="0" applyAlignment="0" applyProtection="0"/>
    <xf numFmtId="0" fontId="43" fillId="0" borderId="0"/>
    <xf numFmtId="3" fontId="43" fillId="0" borderId="0"/>
    <xf numFmtId="5" fontId="43" fillId="0" borderId="0"/>
    <xf numFmtId="14" fontId="43" fillId="0" borderId="0"/>
    <xf numFmtId="2"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5" fillId="0" borderId="0" applyNumberFormat="0" applyFont="0" applyFill="0" applyBorder="0" applyAlignment="0" applyProtection="0"/>
    <xf numFmtId="184" fontId="43" fillId="0" borderId="0" applyBorder="0" applyAlignment="0"/>
    <xf numFmtId="38" fontId="157" fillId="0" borderId="0" applyNumberFormat="0" applyFill="0" applyBorder="0" applyAlignment="0" applyProtection="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0" fontId="43" fillId="0" borderId="0"/>
    <xf numFmtId="0" fontId="43" fillId="0" borderId="0"/>
    <xf numFmtId="0" fontId="43" fillId="0" borderId="0"/>
    <xf numFmtId="3" fontId="43" fillId="0" borderId="0"/>
    <xf numFmtId="0" fontId="43" fillId="0" borderId="0"/>
    <xf numFmtId="0" fontId="43" fillId="0" borderId="0"/>
    <xf numFmtId="38" fontId="157"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189" fontId="43" fillId="0" borderId="0" applyFont="0" applyFill="0" applyBorder="0" applyAlignment="0" applyProtection="0"/>
    <xf numFmtId="49" fontId="152" fillId="0" borderId="0">
      <alignment horizontal="right"/>
    </xf>
    <xf numFmtId="38" fontId="157" fillId="0" borderId="0" applyNumberFormat="0" applyFill="0" applyBorder="0" applyAlignment="0" applyProtection="0"/>
    <xf numFmtId="40" fontId="85" fillId="0" borderId="0"/>
    <xf numFmtId="0" fontId="43" fillId="23" borderId="7" applyNumberFormat="0" applyFont="0" applyAlignment="0" applyProtection="0"/>
    <xf numFmtId="165" fontId="85" fillId="0" borderId="0"/>
    <xf numFmtId="0" fontId="85" fillId="0" borderId="0" applyNumberFormat="0" applyFont="0" applyFill="0" applyBorder="0" applyAlignment="0" applyProtection="0">
      <alignment horizontal="left"/>
    </xf>
    <xf numFmtId="4" fontId="85" fillId="0" borderId="0" applyFont="0" applyFill="0" applyBorder="0" applyAlignment="0" applyProtection="0"/>
    <xf numFmtId="0" fontId="166" fillId="0" borderId="57">
      <alignment horizontal="center"/>
    </xf>
    <xf numFmtId="0" fontId="43" fillId="0" borderId="0"/>
    <xf numFmtId="38" fontId="157" fillId="0" borderId="0" applyNumberFormat="0" applyFill="0" applyBorder="0" applyAlignment="0" applyProtection="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1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0" fontId="43" fillId="0" borderId="0"/>
    <xf numFmtId="38" fontId="157" fillId="0" borderId="0" applyNumberFormat="0" applyFill="0" applyBorder="0" applyAlignment="0" applyProtection="0"/>
    <xf numFmtId="0" fontId="43" fillId="0" borderId="0"/>
    <xf numFmtId="0"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5" fillId="0" borderId="0" applyNumberFormat="0" applyFont="0" applyFill="0" applyBorder="0" applyAlignment="0" applyProtection="0"/>
    <xf numFmtId="184" fontId="43" fillId="0" borderId="0" applyBorder="0" applyAlignment="0"/>
    <xf numFmtId="38" fontId="157" fillId="0" borderId="0" applyNumberFormat="0" applyFill="0" applyBorder="0" applyAlignment="0" applyProtection="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43" fillId="0" borderId="0"/>
    <xf numFmtId="0" fontId="59" fillId="7" borderId="1" applyNumberFormat="0" applyAlignment="0" applyProtection="0"/>
    <xf numFmtId="0" fontId="43" fillId="0" borderId="0" applyFont="0" applyFill="0" applyBorder="0" applyAlignment="0" applyProtection="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5" fillId="0" borderId="0" applyNumberFormat="0" applyFont="0" applyFill="0" applyBorder="0" applyAlignment="0" applyProtection="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5" fillId="0" borderId="0">
      <alignment horizontal="center" vertical="center" wrapText="1"/>
    </xf>
    <xf numFmtId="17" fontId="46" fillId="0" borderId="0"/>
    <xf numFmtId="188" fontId="166"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7" applyNumberFormat="0" applyFont="0" applyAlignment="0" applyProtection="0"/>
    <xf numFmtId="0" fontId="45" fillId="0" borderId="73"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2" fillId="0" borderId="0">
      <alignment horizontal="right"/>
    </xf>
    <xf numFmtId="195" fontId="47" fillId="73" borderId="0">
      <alignment horizontal="center" vertical="top"/>
    </xf>
    <xf numFmtId="0" fontId="85" fillId="0" borderId="0"/>
    <xf numFmtId="38" fontId="43" fillId="83" borderId="0"/>
    <xf numFmtId="38" fontId="157" fillId="0" borderId="0" applyNumberFormat="0" applyFill="0" applyBorder="0" applyAlignment="0" applyProtection="0"/>
    <xf numFmtId="2" fontId="188" fillId="0" borderId="0"/>
    <xf numFmtId="38" fontId="189"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6" fillId="0" borderId="57">
      <alignment horizontal="center"/>
    </xf>
    <xf numFmtId="3" fontId="85" fillId="0" borderId="0" applyFont="0" applyFill="0" applyBorder="0" applyAlignment="0" applyProtection="0"/>
    <xf numFmtId="0" fontId="85"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5" fillId="0" borderId="0" applyFont="0" applyFill="0" applyBorder="0" applyAlignment="0" applyProtection="0"/>
    <xf numFmtId="2" fontId="209" fillId="0" borderId="0">
      <protection locked="0"/>
    </xf>
    <xf numFmtId="0" fontId="43" fillId="0" borderId="0"/>
    <xf numFmtId="0" fontId="2" fillId="0" borderId="0"/>
    <xf numFmtId="0" fontId="43" fillId="0" borderId="0"/>
    <xf numFmtId="0" fontId="2" fillId="0" borderId="0"/>
    <xf numFmtId="0" fontId="56" fillId="0" borderId="3" applyNumberFormat="0" applyFill="0" applyAlignment="0" applyProtection="0"/>
    <xf numFmtId="0" fontId="57" fillId="0" borderId="4" applyNumberFormat="0" applyFill="0" applyAlignment="0" applyProtection="0"/>
    <xf numFmtId="0" fontId="59" fillId="7" borderId="1" applyNumberFormat="0" applyAlignment="0" applyProtection="0"/>
    <xf numFmtId="0" fontId="64" fillId="0" borderId="9" applyNumberFormat="0" applyFill="0" applyAlignment="0" applyProtection="0"/>
    <xf numFmtId="0" fontId="2" fillId="0" borderId="0"/>
    <xf numFmtId="0" fontId="2" fillId="0" borderId="0"/>
    <xf numFmtId="0" fontId="2" fillId="0" borderId="0"/>
    <xf numFmtId="9" fontId="2"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37" fontId="43" fillId="0" borderId="0"/>
    <xf numFmtId="0" fontId="43" fillId="0" borderId="0"/>
    <xf numFmtId="0" fontId="226" fillId="0" borderId="0"/>
    <xf numFmtId="43" fontId="139" fillId="0" borderId="0" applyFont="0" applyFill="0" applyBorder="0" applyAlignment="0" applyProtection="0"/>
    <xf numFmtId="0" fontId="1" fillId="0" borderId="0"/>
    <xf numFmtId="0" fontId="1" fillId="0" borderId="0"/>
    <xf numFmtId="9" fontId="139" fillId="0" borderId="0" applyFont="0" applyFill="0" applyBorder="0" applyAlignment="0" applyProtection="0"/>
  </cellStyleXfs>
  <cellXfs count="485">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7" fillId="0" borderId="0" xfId="0" applyFont="1"/>
    <xf numFmtId="0" fontId="47" fillId="0" borderId="10" xfId="0" applyFont="1" applyBorder="1"/>
    <xf numFmtId="0" fontId="0" fillId="0" borderId="10" xfId="0" applyBorder="1" applyAlignment="1">
      <alignment horizontal="center"/>
    </xf>
    <xf numFmtId="0" fontId="47" fillId="0" borderId="11" xfId="0" applyFont="1" applyBorder="1" applyAlignment="1">
      <alignment horizontal="center"/>
    </xf>
    <xf numFmtId="0" fontId="47" fillId="0" borderId="10" xfId="0" applyFont="1" applyBorder="1" applyAlignment="1">
      <alignment horizontal="center"/>
    </xf>
    <xf numFmtId="0" fontId="47"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7"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7"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3" fillId="0" borderId="0" xfId="0" applyNumberFormat="1" applyFont="1" applyAlignment="1">
      <alignment horizontal="left"/>
    </xf>
    <xf numFmtId="15" fontId="47"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69" fillId="0" borderId="0" xfId="46" applyFont="1">
      <alignment vertical="center"/>
    </xf>
    <xf numFmtId="0" fontId="46" fillId="0" borderId="0" xfId="46" applyFont="1">
      <alignment vertical="center"/>
    </xf>
    <xf numFmtId="3" fontId="46" fillId="0" borderId="0" xfId="46" applyNumberFormat="1" applyFont="1">
      <alignment vertical="center"/>
    </xf>
    <xf numFmtId="0" fontId="70" fillId="0" borderId="0" xfId="46" applyFont="1" applyFill="1">
      <alignment vertical="center"/>
    </xf>
    <xf numFmtId="0" fontId="45" fillId="0" borderId="0" xfId="46" applyFont="1" applyBorder="1">
      <alignment vertical="center"/>
    </xf>
    <xf numFmtId="0" fontId="45" fillId="0" borderId="0" xfId="46" applyFont="1">
      <alignment vertical="center"/>
    </xf>
    <xf numFmtId="2" fontId="45" fillId="0" borderId="0" xfId="46" applyNumberFormat="1" applyFont="1" applyBorder="1" applyAlignment="1">
      <alignment horizontal="center"/>
    </xf>
    <xf numFmtId="0" fontId="46" fillId="0" borderId="0" xfId="46" applyFont="1" applyAlignment="1">
      <alignment horizontal="center" vertical="center"/>
    </xf>
    <xf numFmtId="0" fontId="45" fillId="0" borderId="0" xfId="46" applyFont="1" applyAlignment="1">
      <alignment horizontal="center" vertical="center" wrapText="1"/>
    </xf>
    <xf numFmtId="0" fontId="46" fillId="0" borderId="0" xfId="46" applyFont="1" applyAlignment="1">
      <alignment vertical="center"/>
    </xf>
    <xf numFmtId="0" fontId="44" fillId="0" borderId="0" xfId="46" applyFont="1">
      <alignment vertical="center"/>
    </xf>
    <xf numFmtId="0" fontId="44" fillId="0" borderId="0" xfId="46" applyFont="1" applyAlignment="1">
      <alignment horizontal="center" vertical="center"/>
    </xf>
    <xf numFmtId="0" fontId="44" fillId="0" borderId="0" xfId="46" applyFont="1" applyAlignment="1">
      <alignment horizontal="center" vertical="center" wrapText="1"/>
    </xf>
    <xf numFmtId="0" fontId="46" fillId="0" borderId="0" xfId="46" applyFont="1" applyAlignment="1">
      <alignment horizontal="center" vertical="center" wrapText="1"/>
    </xf>
    <xf numFmtId="0" fontId="71" fillId="0" borderId="0" xfId="46" applyFont="1">
      <alignment vertical="center"/>
    </xf>
    <xf numFmtId="0" fontId="68" fillId="0" borderId="0" xfId="46" applyFont="1">
      <alignment vertical="center"/>
    </xf>
    <xf numFmtId="0" fontId="68" fillId="0" borderId="0" xfId="46" applyFont="1" applyAlignment="1">
      <alignment horizontal="center"/>
    </xf>
    <xf numFmtId="0" fontId="45" fillId="0" borderId="0" xfId="46" applyFont="1" applyFill="1" applyAlignment="1">
      <alignment vertical="center"/>
    </xf>
    <xf numFmtId="0" fontId="74" fillId="0" borderId="0" xfId="46" applyFont="1">
      <alignment vertical="center"/>
    </xf>
    <xf numFmtId="1" fontId="74" fillId="0" borderId="0" xfId="46" applyNumberFormat="1" applyFont="1">
      <alignment vertical="center"/>
    </xf>
    <xf numFmtId="3" fontId="71" fillId="0" borderId="0" xfId="46" applyNumberFormat="1" applyFont="1" applyBorder="1" applyAlignment="1">
      <alignment horizontal="center" vertical="center"/>
    </xf>
    <xf numFmtId="3" fontId="45" fillId="0" borderId="0" xfId="46" applyNumberFormat="1" applyFont="1" applyAlignment="1">
      <alignment horizontal="center" vertical="center"/>
    </xf>
    <xf numFmtId="0" fontId="75" fillId="0" borderId="0" xfId="0" applyFont="1"/>
    <xf numFmtId="0" fontId="0" fillId="0" borderId="0" xfId="0" applyBorder="1" applyAlignment="1">
      <alignment wrapText="1"/>
    </xf>
    <xf numFmtId="0" fontId="0" fillId="0" borderId="0" xfId="0" applyAlignment="1">
      <alignment wrapText="1"/>
    </xf>
    <xf numFmtId="0" fontId="76" fillId="0" borderId="0" xfId="0" applyFont="1" applyAlignment="1"/>
    <xf numFmtId="0" fontId="79" fillId="0" borderId="0" xfId="46" applyFont="1">
      <alignment vertical="center"/>
    </xf>
    <xf numFmtId="3" fontId="46" fillId="0" borderId="0" xfId="46" applyNumberFormat="1" applyFont="1" applyAlignment="1">
      <alignment horizontal="center" vertical="center"/>
    </xf>
    <xf numFmtId="17" fontId="43" fillId="0" borderId="0" xfId="41" applyNumberFormat="1" applyFont="1" applyFill="1" applyBorder="1" applyAlignment="1"/>
    <xf numFmtId="0" fontId="43" fillId="0" borderId="0" xfId="41" applyFont="1" applyFill="1" applyBorder="1" applyAlignment="1"/>
    <xf numFmtId="0" fontId="43" fillId="0" borderId="0" xfId="0" applyFont="1" applyFill="1" applyAlignment="1"/>
    <xf numFmtId="0" fontId="81" fillId="0" borderId="0" xfId="0" applyFont="1" applyFill="1" applyAlignment="1"/>
    <xf numFmtId="0" fontId="81" fillId="0" borderId="0" xfId="0" applyFont="1" applyAlignment="1"/>
    <xf numFmtId="2" fontId="82" fillId="0" borderId="0" xfId="0" applyNumberFormat="1" applyFont="1"/>
    <xf numFmtId="0" fontId="81" fillId="0" borderId="0" xfId="46">
      <alignment vertical="center"/>
    </xf>
    <xf numFmtId="0" fontId="68" fillId="0" borderId="0" xfId="46" applyFont="1" applyBorder="1">
      <alignment vertical="center"/>
    </xf>
    <xf numFmtId="0" fontId="0" fillId="0" borderId="0" xfId="0"/>
    <xf numFmtId="0" fontId="86" fillId="0" borderId="0" xfId="46" applyFont="1">
      <alignment vertical="center"/>
    </xf>
    <xf numFmtId="3" fontId="86" fillId="0" borderId="0" xfId="46" applyNumberFormat="1" applyFont="1">
      <alignment vertical="center"/>
    </xf>
    <xf numFmtId="1" fontId="43" fillId="0" borderId="0" xfId="0" applyNumberFormat="1" applyFont="1" applyBorder="1" applyAlignment="1">
      <alignment horizontal="center"/>
    </xf>
    <xf numFmtId="0" fontId="88" fillId="0" borderId="0" xfId="0" applyFont="1" applyBorder="1"/>
    <xf numFmtId="1" fontId="0" fillId="0" borderId="0" xfId="0" applyNumberFormat="1" applyBorder="1" applyAlignment="1">
      <alignment horizontal="center"/>
    </xf>
    <xf numFmtId="0" fontId="47" fillId="0" borderId="0" xfId="0" applyFont="1" applyBorder="1" applyAlignment="1"/>
    <xf numFmtId="0" fontId="47" fillId="0" borderId="0" xfId="0" applyFont="1" applyBorder="1" applyAlignment="1">
      <alignment horizontal="center"/>
    </xf>
    <xf numFmtId="1" fontId="43" fillId="0" borderId="0" xfId="41" applyNumberFormat="1" applyFont="1" applyBorder="1" applyAlignment="1">
      <alignment horizontal="center"/>
    </xf>
    <xf numFmtId="1" fontId="90" fillId="0" borderId="0" xfId="0" applyNumberFormat="1" applyFont="1" applyBorder="1" applyAlignment="1">
      <alignment horizontal="center"/>
    </xf>
    <xf numFmtId="1" fontId="87" fillId="0" borderId="0" xfId="0" applyNumberFormat="1" applyFont="1" applyBorder="1" applyAlignment="1">
      <alignment horizontal="center"/>
    </xf>
    <xf numFmtId="0" fontId="47" fillId="0" borderId="0" xfId="0" applyFont="1" applyFill="1" applyBorder="1" applyAlignment="1"/>
    <xf numFmtId="1" fontId="0" fillId="0" borderId="0" xfId="0" applyNumberFormat="1" applyBorder="1"/>
    <xf numFmtId="0" fontId="74" fillId="0" borderId="0" xfId="46" applyFont="1" applyBorder="1">
      <alignment vertical="center"/>
    </xf>
    <xf numFmtId="1" fontId="89" fillId="0" borderId="0" xfId="0" applyNumberFormat="1" applyFont="1" applyBorder="1" applyAlignment="1">
      <alignment horizontal="center"/>
    </xf>
    <xf numFmtId="0" fontId="0" fillId="0" borderId="0" xfId="0"/>
    <xf numFmtId="3" fontId="91" fillId="0" borderId="10" xfId="46" quotePrefix="1" applyNumberFormat="1" applyFont="1" applyBorder="1" applyAlignment="1">
      <alignment horizontal="center" vertical="center"/>
    </xf>
    <xf numFmtId="38" fontId="91" fillId="0" borderId="10" xfId="0" applyNumberFormat="1" applyFont="1" applyBorder="1" applyAlignment="1">
      <alignment horizontal="center" vertical="center"/>
    </xf>
    <xf numFmtId="3" fontId="91" fillId="0" borderId="10" xfId="0" applyNumberFormat="1" applyFont="1" applyBorder="1" applyAlignment="1">
      <alignment horizontal="center" vertical="center"/>
    </xf>
    <xf numFmtId="3" fontId="91" fillId="0" borderId="10" xfId="46" quotePrefix="1" applyNumberFormat="1" applyFont="1" applyFill="1" applyBorder="1" applyAlignment="1">
      <alignment horizontal="center" vertical="center"/>
    </xf>
    <xf numFmtId="3" fontId="91" fillId="24" borderId="10" xfId="46" quotePrefix="1" applyNumberFormat="1" applyFont="1" applyFill="1" applyBorder="1" applyAlignment="1">
      <alignment horizontal="center" vertical="center"/>
    </xf>
    <xf numFmtId="3" fontId="112" fillId="0" borderId="0" xfId="46" applyNumberFormat="1" applyFont="1" applyAlignment="1">
      <alignment horizontal="center" vertical="center"/>
    </xf>
    <xf numFmtId="3" fontId="109" fillId="0" borderId="0" xfId="46" applyNumberFormat="1" applyFont="1" applyAlignment="1">
      <alignment horizontal="center" vertical="center"/>
    </xf>
    <xf numFmtId="3" fontId="113" fillId="0" borderId="0" xfId="46" applyNumberFormat="1" applyFont="1" applyBorder="1" applyAlignment="1">
      <alignment horizontal="center" vertical="center"/>
    </xf>
    <xf numFmtId="3" fontId="111" fillId="57" borderId="10" xfId="46" quotePrefix="1" applyNumberFormat="1" applyFont="1" applyFill="1" applyBorder="1" applyAlignment="1">
      <alignment horizontal="center" vertical="center"/>
    </xf>
    <xf numFmtId="3" fontId="110" fillId="0" borderId="0" xfId="46" applyNumberFormat="1" applyFont="1">
      <alignment vertical="center"/>
    </xf>
    <xf numFmtId="0" fontId="91" fillId="0" borderId="10" xfId="46" quotePrefix="1" applyFont="1" applyBorder="1" applyAlignment="1">
      <alignment horizontal="center" vertical="center" wrapText="1"/>
    </xf>
    <xf numFmtId="3" fontId="115" fillId="56" borderId="10" xfId="46" applyNumberFormat="1" applyFont="1" applyFill="1" applyBorder="1" applyAlignment="1">
      <alignment horizontal="center" vertical="center" wrapText="1"/>
    </xf>
    <xf numFmtId="3" fontId="115" fillId="56" borderId="10" xfId="46" applyNumberFormat="1" applyFont="1" applyFill="1" applyBorder="1" applyAlignment="1">
      <alignment horizontal="center" vertical="center"/>
    </xf>
    <xf numFmtId="0" fontId="115" fillId="56" borderId="10" xfId="46" applyFont="1" applyFill="1" applyBorder="1" applyAlignment="1">
      <alignment horizontal="center" vertical="center" wrapText="1"/>
    </xf>
    <xf numFmtId="0" fontId="119" fillId="0" borderId="0" xfId="46" applyFont="1" applyAlignment="1">
      <alignment horizontal="center"/>
    </xf>
    <xf numFmtId="0" fontId="91" fillId="0" borderId="10" xfId="46" applyFont="1" applyFill="1" applyBorder="1" applyAlignment="1">
      <alignment horizontal="center" vertical="center"/>
    </xf>
    <xf numFmtId="0" fontId="119" fillId="0" borderId="0" xfId="46" applyFont="1" applyAlignment="1">
      <alignment horizontal="center" vertical="center"/>
    </xf>
    <xf numFmtId="0" fontId="91" fillId="0" borderId="0" xfId="46" applyFont="1" applyFill="1" applyAlignment="1">
      <alignment horizontal="center" vertical="center" wrapText="1"/>
    </xf>
    <xf numFmtId="0" fontId="91" fillId="0" borderId="0" xfId="46" applyFont="1" applyFill="1" applyAlignment="1">
      <alignment horizontal="center" vertical="center"/>
    </xf>
    <xf numFmtId="0" fontId="111" fillId="0" borderId="0" xfId="46" applyFont="1" applyFill="1" applyBorder="1" applyAlignment="1">
      <alignment horizontal="left"/>
    </xf>
    <xf numFmtId="164" fontId="115" fillId="56" borderId="10" xfId="46" applyNumberFormat="1" applyFont="1" applyFill="1" applyBorder="1" applyAlignment="1">
      <alignment horizontal="center" vertical="center"/>
    </xf>
    <xf numFmtId="3" fontId="91" fillId="0" borderId="10" xfId="0" applyNumberFormat="1" applyFont="1" applyBorder="1" applyAlignment="1">
      <alignment horizontal="center"/>
    </xf>
    <xf numFmtId="3" fontId="91" fillId="0" borderId="10" xfId="0" applyNumberFormat="1" applyFont="1" applyFill="1" applyBorder="1" applyAlignment="1">
      <alignment horizontal="center" vertical="center"/>
    </xf>
    <xf numFmtId="0" fontId="119" fillId="0" borderId="0" xfId="46" applyFont="1">
      <alignment vertical="center"/>
    </xf>
    <xf numFmtId="0" fontId="80" fillId="0" borderId="0" xfId="46" applyFont="1">
      <alignment vertical="center"/>
    </xf>
    <xf numFmtId="165" fontId="119" fillId="0" borderId="0" xfId="46" applyNumberFormat="1" applyFont="1">
      <alignment vertical="center"/>
    </xf>
    <xf numFmtId="0" fontId="111" fillId="0" borderId="10" xfId="0" applyFont="1" applyBorder="1" applyAlignment="1">
      <alignment vertical="center"/>
    </xf>
    <xf numFmtId="0" fontId="120" fillId="0" borderId="0" xfId="46" applyFont="1">
      <alignment vertical="center"/>
    </xf>
    <xf numFmtId="0" fontId="111" fillId="57" borderId="10" xfId="46" applyFont="1" applyFill="1" applyBorder="1" applyAlignment="1">
      <alignment horizontal="center" vertical="center"/>
    </xf>
    <xf numFmtId="0" fontId="111" fillId="57" borderId="10" xfId="46" quotePrefix="1" applyFont="1" applyFill="1" applyBorder="1" applyAlignment="1">
      <alignment horizontal="center" vertical="center"/>
    </xf>
    <xf numFmtId="164" fontId="91" fillId="0" borderId="0" xfId="46" quotePrefix="1" applyNumberFormat="1" applyFont="1" applyFill="1" applyBorder="1" applyAlignment="1">
      <alignment horizontal="center" vertical="center"/>
    </xf>
    <xf numFmtId="164" fontId="91" fillId="0" borderId="0" xfId="46" quotePrefix="1" applyNumberFormat="1" applyFont="1" applyFill="1" applyBorder="1" applyAlignment="1">
      <alignment horizontal="left" vertical="center"/>
    </xf>
    <xf numFmtId="0" fontId="91" fillId="0" borderId="0" xfId="0" applyFont="1" applyBorder="1" applyAlignment="1">
      <alignment vertical="center" wrapText="1"/>
    </xf>
    <xf numFmtId="164" fontId="91" fillId="61" borderId="0" xfId="46" quotePrefix="1" applyNumberFormat="1" applyFont="1" applyFill="1" applyBorder="1" applyAlignment="1">
      <alignment horizontal="center" vertical="center"/>
    </xf>
    <xf numFmtId="164" fontId="91" fillId="64" borderId="0" xfId="46" quotePrefix="1" applyNumberFormat="1" applyFont="1" applyFill="1" applyBorder="1" applyAlignment="1">
      <alignment horizontal="center" vertical="center"/>
    </xf>
    <xf numFmtId="164" fontId="91" fillId="65" borderId="0" xfId="46" quotePrefix="1" applyNumberFormat="1" applyFont="1" applyFill="1" applyBorder="1" applyAlignment="1">
      <alignment horizontal="center" vertical="center"/>
    </xf>
    <xf numFmtId="164" fontId="91" fillId="66" borderId="0" xfId="46" quotePrefix="1" applyNumberFormat="1" applyFont="1" applyFill="1" applyBorder="1" applyAlignment="1">
      <alignment horizontal="center" vertical="center"/>
    </xf>
    <xf numFmtId="164" fontId="91" fillId="68" borderId="0" xfId="46" quotePrefix="1" applyNumberFormat="1" applyFont="1" applyFill="1" applyBorder="1" applyAlignment="1">
      <alignment horizontal="center" vertical="center"/>
    </xf>
    <xf numFmtId="0" fontId="118" fillId="56" borderId="0" xfId="46" applyFont="1" applyFill="1" applyBorder="1" applyAlignment="1">
      <alignment vertical="center"/>
    </xf>
    <xf numFmtId="164" fontId="91" fillId="60" borderId="0" xfId="46" quotePrefix="1" applyNumberFormat="1" applyFont="1" applyFill="1" applyBorder="1" applyAlignment="1">
      <alignment horizontal="left" vertical="center"/>
    </xf>
    <xf numFmtId="164" fontId="91" fillId="62" borderId="0" xfId="46" quotePrefix="1" applyNumberFormat="1" applyFont="1" applyFill="1" applyBorder="1" applyAlignment="1">
      <alignment horizontal="left" vertical="center"/>
    </xf>
    <xf numFmtId="164" fontId="91" fillId="63" borderId="0" xfId="46" quotePrefix="1" applyNumberFormat="1" applyFont="1" applyFill="1" applyBorder="1" applyAlignment="1">
      <alignment horizontal="left" vertical="center"/>
    </xf>
    <xf numFmtId="164" fontId="91" fillId="70" borderId="0" xfId="46" quotePrefix="1" applyNumberFormat="1" applyFont="1" applyFill="1" applyBorder="1" applyAlignment="1">
      <alignment horizontal="left" vertical="center"/>
    </xf>
    <xf numFmtId="164" fontId="91" fillId="69" borderId="0" xfId="46" quotePrefix="1" applyNumberFormat="1" applyFont="1" applyFill="1" applyBorder="1" applyAlignment="1">
      <alignment horizontal="left" vertical="center"/>
    </xf>
    <xf numFmtId="164" fontId="91" fillId="67" borderId="0" xfId="46" quotePrefix="1" applyNumberFormat="1" applyFont="1" applyFill="1" applyBorder="1" applyAlignment="1">
      <alignment horizontal="left" vertical="center"/>
    </xf>
    <xf numFmtId="164" fontId="91" fillId="71" borderId="0" xfId="46" quotePrefix="1" applyNumberFormat="1" applyFont="1" applyFill="1" applyBorder="1" applyAlignment="1">
      <alignment horizontal="center" vertical="center"/>
    </xf>
    <xf numFmtId="164" fontId="111" fillId="0" borderId="0" xfId="46" quotePrefix="1" applyNumberFormat="1" applyFont="1" applyFill="1" applyBorder="1" applyAlignment="1">
      <alignment horizontal="left" vertical="center"/>
    </xf>
    <xf numFmtId="164" fontId="126" fillId="60" borderId="0" xfId="46" quotePrefix="1" applyNumberFormat="1" applyFont="1" applyFill="1" applyBorder="1" applyAlignment="1">
      <alignment horizontal="center" vertical="center"/>
    </xf>
    <xf numFmtId="164" fontId="126" fillId="0" borderId="0" xfId="46" quotePrefix="1" applyNumberFormat="1" applyFont="1" applyFill="1" applyBorder="1" applyAlignment="1">
      <alignment horizontal="center" vertical="center"/>
    </xf>
    <xf numFmtId="164" fontId="126" fillId="63" borderId="0" xfId="46" quotePrefix="1" applyNumberFormat="1" applyFont="1" applyFill="1" applyBorder="1" applyAlignment="1">
      <alignment horizontal="center" vertical="center"/>
    </xf>
    <xf numFmtId="164" fontId="126" fillId="70" borderId="0" xfId="46" quotePrefix="1" applyNumberFormat="1" applyFont="1" applyFill="1" applyBorder="1" applyAlignment="1">
      <alignment horizontal="center" vertical="center"/>
    </xf>
    <xf numFmtId="164" fontId="126" fillId="62" borderId="0" xfId="46" quotePrefix="1" applyNumberFormat="1" applyFont="1" applyFill="1" applyBorder="1" applyAlignment="1">
      <alignment horizontal="center" vertical="center"/>
    </xf>
    <xf numFmtId="164" fontId="126" fillId="69" borderId="0" xfId="46" quotePrefix="1" applyNumberFormat="1" applyFont="1" applyFill="1" applyBorder="1" applyAlignment="1">
      <alignment horizontal="center" vertical="center"/>
    </xf>
    <xf numFmtId="164" fontId="91" fillId="24" borderId="0" xfId="46" quotePrefix="1" applyNumberFormat="1" applyFont="1" applyFill="1" applyBorder="1" applyAlignment="1">
      <alignment horizontal="left" vertical="center"/>
    </xf>
    <xf numFmtId="164" fontId="91" fillId="24" borderId="0" xfId="46" quotePrefix="1" applyNumberFormat="1" applyFont="1" applyFill="1" applyBorder="1" applyAlignment="1">
      <alignment horizontal="center" vertical="center"/>
    </xf>
    <xf numFmtId="166" fontId="91" fillId="24" borderId="0" xfId="46" quotePrefix="1" applyNumberFormat="1" applyFont="1" applyFill="1" applyBorder="1" applyAlignment="1">
      <alignment horizontal="center" vertical="center" wrapText="1"/>
    </xf>
    <xf numFmtId="167" fontId="91" fillId="0" borderId="10" xfId="9616" applyNumberFormat="1" applyFont="1" applyBorder="1" applyAlignment="1">
      <alignment horizontal="center" vertical="center"/>
    </xf>
    <xf numFmtId="0" fontId="91" fillId="0" borderId="0" xfId="46" applyFont="1">
      <alignment vertical="center"/>
    </xf>
    <xf numFmtId="0" fontId="120" fillId="0" borderId="0" xfId="46" applyFont="1" applyAlignment="1"/>
    <xf numFmtId="3" fontId="91" fillId="0" borderId="10" xfId="46" applyNumberFormat="1" applyFont="1" applyBorder="1" applyAlignment="1">
      <alignment horizontal="center" vertical="center"/>
    </xf>
    <xf numFmtId="167" fontId="0" fillId="0" borderId="0" xfId="0" applyNumberFormat="1"/>
    <xf numFmtId="0" fontId="84" fillId="0" borderId="0" xfId="0" applyFont="1" applyBorder="1"/>
    <xf numFmtId="0" fontId="43" fillId="0" borderId="0" xfId="0" applyFont="1"/>
    <xf numFmtId="0" fontId="115" fillId="56" borderId="37" xfId="46" applyFont="1" applyFill="1" applyBorder="1" applyAlignment="1">
      <alignment horizontal="center" vertical="center"/>
    </xf>
    <xf numFmtId="0" fontId="115" fillId="56" borderId="38" xfId="46" applyFont="1" applyFill="1" applyBorder="1" applyAlignment="1">
      <alignment horizontal="center" vertical="center"/>
    </xf>
    <xf numFmtId="3" fontId="115" fillId="56" borderId="37" xfId="46" applyNumberFormat="1" applyFont="1" applyFill="1" applyBorder="1" applyAlignment="1">
      <alignment horizontal="center" vertical="center"/>
    </xf>
    <xf numFmtId="3" fontId="115" fillId="56" borderId="38" xfId="46" applyNumberFormat="1" applyFont="1" applyFill="1" applyBorder="1" applyAlignment="1">
      <alignment horizontal="center" vertical="center" wrapText="1"/>
    </xf>
    <xf numFmtId="164" fontId="91" fillId="0" borderId="37" xfId="46" quotePrefix="1" applyNumberFormat="1" applyFont="1" applyBorder="1" applyAlignment="1">
      <alignment horizontal="center" vertical="center"/>
    </xf>
    <xf numFmtId="3" fontId="111" fillId="57" borderId="38" xfId="46" quotePrefix="1" applyNumberFormat="1" applyFont="1" applyFill="1" applyBorder="1" applyAlignment="1">
      <alignment horizontal="center" vertical="center"/>
    </xf>
    <xf numFmtId="164" fontId="111" fillId="57" borderId="44" xfId="46" quotePrefix="1" applyNumberFormat="1" applyFont="1" applyFill="1" applyBorder="1" applyAlignment="1">
      <alignment horizontal="center" vertical="center"/>
    </xf>
    <xf numFmtId="3" fontId="111" fillId="57" borderId="41" xfId="46" quotePrefix="1" applyNumberFormat="1" applyFont="1" applyFill="1" applyBorder="1" applyAlignment="1">
      <alignment horizontal="center" vertical="center"/>
    </xf>
    <xf numFmtId="3" fontId="111" fillId="57" borderId="42" xfId="46" quotePrefix="1" applyNumberFormat="1" applyFont="1" applyFill="1" applyBorder="1" applyAlignment="1">
      <alignment horizontal="center" vertical="center"/>
    </xf>
    <xf numFmtId="3" fontId="111" fillId="57" borderId="44" xfId="46" applyNumberFormat="1" applyFont="1" applyFill="1" applyBorder="1" applyAlignment="1">
      <alignment horizontal="center" vertical="center"/>
    </xf>
    <xf numFmtId="0" fontId="116" fillId="56" borderId="37" xfId="46" applyFont="1" applyFill="1" applyBorder="1" applyAlignment="1">
      <alignment horizontal="center" vertical="center"/>
    </xf>
    <xf numFmtId="37" fontId="111" fillId="57" borderId="38" xfId="0" applyNumberFormat="1" applyFont="1" applyFill="1" applyBorder="1" applyAlignment="1">
      <alignment horizontal="center" vertical="center"/>
    </xf>
    <xf numFmtId="3" fontId="111" fillId="57" borderId="44" xfId="46" applyNumberFormat="1" applyFont="1" applyFill="1" applyBorder="1" applyAlignment="1">
      <alignment horizontal="center" vertical="center" wrapText="1"/>
    </xf>
    <xf numFmtId="3" fontId="115" fillId="56" borderId="38" xfId="46" applyNumberFormat="1" applyFont="1" applyFill="1" applyBorder="1" applyAlignment="1">
      <alignment horizontal="center" vertical="center"/>
    </xf>
    <xf numFmtId="38" fontId="111" fillId="57" borderId="41" xfId="0" applyNumberFormat="1" applyFont="1" applyFill="1" applyBorder="1" applyAlignment="1">
      <alignment horizontal="center" vertical="center"/>
    </xf>
    <xf numFmtId="0" fontId="115" fillId="56" borderId="51" xfId="46" applyFont="1" applyFill="1" applyBorder="1" applyAlignment="1">
      <alignment horizontal="center" vertical="center" wrapText="1"/>
    </xf>
    <xf numFmtId="0" fontId="115" fillId="56" borderId="52" xfId="46" applyFont="1" applyFill="1" applyBorder="1" applyAlignment="1">
      <alignment vertical="center" wrapText="1"/>
    </xf>
    <xf numFmtId="0" fontId="111" fillId="57" borderId="38" xfId="46" applyFont="1" applyFill="1" applyBorder="1" applyAlignment="1">
      <alignment horizontal="center" vertical="center"/>
    </xf>
    <xf numFmtId="0" fontId="111" fillId="57" borderId="44" xfId="46" applyFont="1" applyFill="1" applyBorder="1" applyAlignment="1">
      <alignment horizontal="center" vertical="center"/>
    </xf>
    <xf numFmtId="0" fontId="111" fillId="57" borderId="41" xfId="46" applyFont="1" applyFill="1" applyBorder="1" applyAlignment="1">
      <alignment horizontal="center" vertical="center"/>
    </xf>
    <xf numFmtId="0" fontId="111" fillId="57" borderId="42" xfId="46" applyFont="1" applyFill="1" applyBorder="1" applyAlignment="1">
      <alignment horizontal="center" vertical="center"/>
    </xf>
    <xf numFmtId="0" fontId="111" fillId="0" borderId="37" xfId="0" applyFont="1" applyBorder="1" applyAlignment="1">
      <alignment vertical="center"/>
    </xf>
    <xf numFmtId="0" fontId="111" fillId="57" borderId="44" xfId="0" applyFont="1" applyFill="1" applyBorder="1" applyAlignment="1">
      <alignment vertical="center"/>
    </xf>
    <xf numFmtId="3" fontId="111" fillId="57" borderId="41" xfId="0" applyNumberFormat="1" applyFont="1" applyFill="1" applyBorder="1" applyAlignment="1">
      <alignment horizontal="center" vertical="center"/>
    </xf>
    <xf numFmtId="3" fontId="111" fillId="57" borderId="53" xfId="0" applyNumberFormat="1" applyFont="1" applyFill="1" applyBorder="1" applyAlignment="1">
      <alignment horizontal="center"/>
    </xf>
    <xf numFmtId="0" fontId="111" fillId="0" borderId="37" xfId="46" applyFont="1" applyBorder="1" applyAlignment="1"/>
    <xf numFmtId="0" fontId="111" fillId="57" borderId="44" xfId="46" applyFont="1" applyFill="1" applyBorder="1" applyAlignment="1"/>
    <xf numFmtId="3" fontId="111" fillId="57" borderId="41" xfId="46" applyNumberFormat="1" applyFont="1" applyFill="1" applyBorder="1" applyAlignment="1">
      <alignment horizontal="center"/>
    </xf>
    <xf numFmtId="3" fontId="122" fillId="57" borderId="41" xfId="46" applyNumberFormat="1" applyFont="1" applyFill="1" applyBorder="1" applyAlignment="1">
      <alignment horizontal="center"/>
    </xf>
    <xf numFmtId="3" fontId="111" fillId="57" borderId="53" xfId="0" applyNumberFormat="1" applyFont="1" applyFill="1" applyBorder="1" applyAlignment="1">
      <alignment horizontal="center" vertical="center"/>
    </xf>
    <xf numFmtId="43" fontId="0" fillId="0" borderId="0" xfId="0" applyNumberFormat="1"/>
    <xf numFmtId="0" fontId="91" fillId="0" borderId="10" xfId="46" applyFont="1" applyBorder="1" applyAlignment="1">
      <alignment horizontal="center" vertical="center" wrapText="1"/>
    </xf>
    <xf numFmtId="0" fontId="134" fillId="0" borderId="0" xfId="0" applyFont="1" applyBorder="1" applyAlignment="1">
      <alignment vertical="center"/>
    </xf>
    <xf numFmtId="3" fontId="32" fillId="0" borderId="10" xfId="46" quotePrefix="1" applyNumberFormat="1" applyFont="1" applyFill="1" applyBorder="1" applyAlignment="1">
      <alignment horizontal="center" vertical="center"/>
    </xf>
    <xf numFmtId="1" fontId="91" fillId="0" borderId="0" xfId="0" applyNumberFormat="1" applyFont="1" applyBorder="1" applyAlignment="1">
      <alignment horizontal="center"/>
    </xf>
    <xf numFmtId="1" fontId="80" fillId="0" borderId="0" xfId="0" applyNumberFormat="1" applyFont="1" applyBorder="1" applyAlignment="1">
      <alignment horizontal="center"/>
    </xf>
    <xf numFmtId="3" fontId="91" fillId="0" borderId="0" xfId="0" applyNumberFormat="1" applyFont="1" applyBorder="1" applyAlignment="1">
      <alignment horizontal="center"/>
    </xf>
    <xf numFmtId="1" fontId="0" fillId="0" borderId="0" xfId="0" applyNumberFormat="1" applyFont="1" applyBorder="1" applyAlignment="1">
      <alignment horizontal="center"/>
    </xf>
    <xf numFmtId="1" fontId="87" fillId="0" borderId="0" xfId="41" applyNumberFormat="1" applyFont="1" applyBorder="1" applyAlignment="1">
      <alignment horizontal="center"/>
    </xf>
    <xf numFmtId="0" fontId="47" fillId="0" borderId="0" xfId="0" applyFont="1" applyFill="1" applyBorder="1" applyAlignment="1">
      <alignment horizontal="center"/>
    </xf>
    <xf numFmtId="1" fontId="0" fillId="0" borderId="0" xfId="0" applyNumberFormat="1" applyBorder="1" applyAlignment="1">
      <alignment horizontal="right"/>
    </xf>
    <xf numFmtId="0" fontId="136" fillId="0" borderId="0" xfId="0" applyFont="1" applyBorder="1"/>
    <xf numFmtId="169" fontId="72" fillId="0" borderId="0" xfId="0" applyNumberFormat="1" applyFont="1" applyBorder="1"/>
    <xf numFmtId="1" fontId="43" fillId="0" borderId="0" xfId="0" applyNumberFormat="1" applyFont="1" applyFill="1" applyBorder="1" applyAlignment="1">
      <alignment horizontal="center"/>
    </xf>
    <xf numFmtId="0" fontId="136" fillId="0" borderId="0" xfId="0" applyFont="1" applyFill="1" applyBorder="1"/>
    <xf numFmtId="17" fontId="136" fillId="0" borderId="0" xfId="0" applyNumberFormat="1" applyFont="1" applyFill="1" applyBorder="1"/>
    <xf numFmtId="169" fontId="72" fillId="0" borderId="0" xfId="0" applyNumberFormat="1" applyFont="1" applyFill="1" applyBorder="1"/>
    <xf numFmtId="4" fontId="72" fillId="0" borderId="0" xfId="0" applyNumberFormat="1" applyFont="1" applyFill="1" applyBorder="1"/>
    <xf numFmtId="0" fontId="0" fillId="0" borderId="0" xfId="0" applyFill="1" applyBorder="1"/>
    <xf numFmtId="0" fontId="88" fillId="0" borderId="0" xfId="0" applyFont="1" applyFill="1" applyBorder="1"/>
    <xf numFmtId="1" fontId="90" fillId="0" borderId="0" xfId="0" applyNumberFormat="1" applyFont="1" applyFill="1" applyBorder="1" applyAlignment="1">
      <alignment horizontal="center"/>
    </xf>
    <xf numFmtId="0" fontId="74" fillId="0" borderId="0" xfId="46" applyFont="1" applyFill="1" applyBorder="1">
      <alignment vertical="center"/>
    </xf>
    <xf numFmtId="1" fontId="0" fillId="0" borderId="0" xfId="0" applyNumberFormat="1" applyFill="1" applyBorder="1" applyAlignment="1">
      <alignment horizontal="center"/>
    </xf>
    <xf numFmtId="0" fontId="68" fillId="0" borderId="0" xfId="46" applyFont="1" applyFill="1" applyBorder="1">
      <alignment vertical="center"/>
    </xf>
    <xf numFmtId="168" fontId="115" fillId="56" borderId="10" xfId="46" applyNumberFormat="1" applyFont="1" applyFill="1" applyBorder="1" applyAlignment="1">
      <alignment horizontal="center" vertical="center" wrapText="1"/>
    </xf>
    <xf numFmtId="168" fontId="46" fillId="0" borderId="0" xfId="46" applyNumberFormat="1" applyFont="1" applyAlignment="1">
      <alignment horizontal="center" vertical="center" wrapText="1"/>
    </xf>
    <xf numFmtId="0" fontId="45" fillId="0" borderId="0" xfId="46" applyFont="1" applyBorder="1" applyAlignment="1">
      <alignment horizontal="center" vertical="center"/>
    </xf>
    <xf numFmtId="1" fontId="69" fillId="0" borderId="0" xfId="46" applyNumberFormat="1" applyFont="1">
      <alignment vertical="center"/>
    </xf>
    <xf numFmtId="1" fontId="70" fillId="0" borderId="0" xfId="46" applyNumberFormat="1" applyFont="1" applyFill="1">
      <alignment vertical="center"/>
    </xf>
    <xf numFmtId="1" fontId="45" fillId="0" borderId="0" xfId="46" applyNumberFormat="1" applyFont="1" applyBorder="1">
      <alignment vertical="center"/>
    </xf>
    <xf numFmtId="1" fontId="45" fillId="0" borderId="0" xfId="46" applyNumberFormat="1" applyFont="1">
      <alignment vertical="center"/>
    </xf>
    <xf numFmtId="1" fontId="45" fillId="0" borderId="0" xfId="46" applyNumberFormat="1" applyFont="1" applyFill="1" applyAlignment="1">
      <alignment vertical="center"/>
    </xf>
    <xf numFmtId="1" fontId="46" fillId="0" borderId="0" xfId="46" applyNumberFormat="1" applyFont="1">
      <alignment vertical="center"/>
    </xf>
    <xf numFmtId="0" fontId="91" fillId="0" borderId="0" xfId="0" applyFont="1" applyFill="1"/>
    <xf numFmtId="0" fontId="46" fillId="0" borderId="0" xfId="46" applyFont="1" applyFill="1" applyAlignment="1">
      <alignment horizontal="center" vertical="center"/>
    </xf>
    <xf numFmtId="3" fontId="80" fillId="0" borderId="0" xfId="0" applyNumberFormat="1" applyFont="1" applyBorder="1" applyAlignment="1">
      <alignment horizontal="center"/>
    </xf>
    <xf numFmtId="1" fontId="90" fillId="0" borderId="0" xfId="9633" applyNumberFormat="1" applyFont="1" applyBorder="1" applyAlignment="1">
      <alignment horizontal="center"/>
    </xf>
    <xf numFmtId="1" fontId="90" fillId="0" borderId="0" xfId="9629" applyNumberFormat="1" applyFont="1" applyBorder="1" applyAlignment="1">
      <alignment horizontal="center"/>
    </xf>
    <xf numFmtId="43" fontId="68" fillId="0" borderId="0" xfId="46" applyNumberFormat="1" applyFont="1">
      <alignment vertical="center"/>
    </xf>
    <xf numFmtId="0" fontId="46" fillId="0" borderId="0" xfId="46" applyFont="1" applyFill="1" applyAlignment="1">
      <alignment horizontal="center" vertical="center" wrapText="1"/>
    </xf>
    <xf numFmtId="0" fontId="0" fillId="0" borderId="0" xfId="0" applyFill="1"/>
    <xf numFmtId="0" fontId="46" fillId="0" borderId="0" xfId="46" applyFont="1" applyFill="1">
      <alignment vertical="center"/>
    </xf>
    <xf numFmtId="0" fontId="68" fillId="0" borderId="0" xfId="46" applyFont="1" applyFill="1">
      <alignment vertical="center"/>
    </xf>
    <xf numFmtId="0" fontId="68" fillId="0" borderId="0" xfId="46" applyFont="1" applyFill="1" applyAlignment="1">
      <alignment horizontal="center"/>
    </xf>
    <xf numFmtId="0" fontId="119" fillId="0" borderId="0" xfId="46" applyFont="1" applyFill="1" applyAlignment="1">
      <alignment horizontal="center"/>
    </xf>
    <xf numFmtId="3" fontId="46" fillId="0" borderId="0" xfId="46" applyNumberFormat="1" applyFont="1" applyFill="1">
      <alignment vertical="center"/>
    </xf>
    <xf numFmtId="1" fontId="46" fillId="0" borderId="0" xfId="46" applyNumberFormat="1" applyFont="1" applyFill="1">
      <alignment vertical="center"/>
    </xf>
    <xf numFmtId="1" fontId="91" fillId="0" borderId="0" xfId="0" applyNumberFormat="1" applyFont="1" applyBorder="1" applyAlignment="1">
      <alignment horizontal="right"/>
    </xf>
    <xf numFmtId="3" fontId="118" fillId="56" borderId="38" xfId="46" applyNumberFormat="1" applyFont="1" applyFill="1" applyBorder="1" applyAlignment="1">
      <alignment horizontal="center" vertical="center" wrapText="1"/>
    </xf>
    <xf numFmtId="3" fontId="118" fillId="56" borderId="37" xfId="46" applyNumberFormat="1" applyFont="1" applyFill="1" applyBorder="1" applyAlignment="1">
      <alignment horizontal="center" vertical="center" wrapText="1"/>
    </xf>
    <xf numFmtId="3" fontId="91" fillId="0" borderId="38" xfId="46" quotePrefix="1" applyNumberFormat="1" applyFont="1" applyBorder="1" applyAlignment="1">
      <alignment horizontal="center" vertical="center"/>
    </xf>
    <xf numFmtId="38" fontId="91" fillId="0" borderId="37" xfId="0" applyNumberFormat="1" applyFont="1" applyBorder="1" applyAlignment="1">
      <alignment horizontal="center" vertical="center"/>
    </xf>
    <xf numFmtId="0" fontId="138" fillId="0" borderId="0" xfId="46" applyFont="1">
      <alignment vertical="center"/>
    </xf>
    <xf numFmtId="3" fontId="138" fillId="0" borderId="10" xfId="46" quotePrefix="1" applyNumberFormat="1" applyFont="1" applyBorder="1" applyAlignment="1">
      <alignment horizontal="center" vertical="center"/>
    </xf>
    <xf numFmtId="3" fontId="111" fillId="57" borderId="38" xfId="0" applyNumberFormat="1" applyFont="1" applyFill="1" applyBorder="1" applyAlignment="1">
      <alignment horizontal="center" vertical="center"/>
    </xf>
    <xf numFmtId="3" fontId="111" fillId="57" borderId="42" xfId="0" applyNumberFormat="1" applyFont="1" applyFill="1" applyBorder="1" applyAlignment="1">
      <alignment horizontal="center" vertical="center"/>
    </xf>
    <xf numFmtId="3" fontId="111" fillId="57" borderId="42" xfId="46" applyNumberFormat="1" applyFont="1" applyFill="1" applyBorder="1" applyAlignment="1">
      <alignment horizontal="center" vertical="center"/>
    </xf>
    <xf numFmtId="3" fontId="91" fillId="0" borderId="10" xfId="41" applyNumberFormat="1" applyFont="1" applyBorder="1" applyAlignment="1">
      <alignment horizontal="center" vertical="center"/>
    </xf>
    <xf numFmtId="3" fontId="111" fillId="57" borderId="38" xfId="46" applyNumberFormat="1" applyFont="1" applyFill="1" applyBorder="1" applyAlignment="1">
      <alignment horizontal="center" vertical="center"/>
    </xf>
    <xf numFmtId="3" fontId="111" fillId="57" borderId="41" xfId="46" applyNumberFormat="1" applyFont="1" applyFill="1" applyBorder="1" applyAlignment="1">
      <alignment horizontal="center" vertical="center"/>
    </xf>
    <xf numFmtId="3" fontId="122" fillId="57" borderId="41" xfId="46" applyNumberFormat="1" applyFont="1" applyFill="1" applyBorder="1" applyAlignment="1">
      <alignment horizontal="center" vertical="center"/>
    </xf>
    <xf numFmtId="3" fontId="111" fillId="57" borderId="55" xfId="46" applyNumberFormat="1" applyFont="1" applyFill="1" applyBorder="1" applyAlignment="1">
      <alignment horizontal="center" vertical="center"/>
    </xf>
    <xf numFmtId="0" fontId="140" fillId="0" borderId="37" xfId="0" applyFont="1" applyBorder="1" applyAlignment="1">
      <alignment vertical="center"/>
    </xf>
    <xf numFmtId="0" fontId="140" fillId="57" borderId="44" xfId="0" applyFont="1" applyFill="1" applyBorder="1" applyAlignment="1">
      <alignment vertical="center"/>
    </xf>
    <xf numFmtId="3" fontId="43" fillId="0" borderId="0" xfId="9969" applyNumberFormat="1" applyFont="1" applyFill="1" applyBorder="1" applyAlignment="1">
      <alignment horizontal="center"/>
    </xf>
    <xf numFmtId="3" fontId="43" fillId="0" borderId="0" xfId="41" applyNumberFormat="1" applyFont="1" applyFill="1" applyBorder="1" applyAlignment="1">
      <alignment horizontal="center"/>
    </xf>
    <xf numFmtId="37" fontId="119" fillId="0" borderId="10" xfId="10539" applyNumberFormat="1" applyFont="1" applyBorder="1" applyAlignment="1">
      <alignment horizontal="center" vertical="center"/>
    </xf>
    <xf numFmtId="3" fontId="115" fillId="0" borderId="0" xfId="46" applyNumberFormat="1" applyFont="1" applyFill="1" applyBorder="1" applyAlignment="1">
      <alignment horizontal="center" vertical="center"/>
    </xf>
    <xf numFmtId="164" fontId="115" fillId="0" borderId="0" xfId="46" applyNumberFormat="1" applyFont="1" applyFill="1" applyBorder="1" applyAlignment="1">
      <alignment horizontal="center" vertical="center"/>
    </xf>
    <xf numFmtId="0" fontId="111" fillId="0" borderId="0" xfId="0" applyFont="1" applyFill="1" applyBorder="1" applyAlignment="1">
      <alignment vertical="center"/>
    </xf>
    <xf numFmtId="3" fontId="91" fillId="0" borderId="0" xfId="0" applyNumberFormat="1" applyFont="1" applyFill="1" applyBorder="1" applyAlignment="1">
      <alignment horizontal="center" vertical="center"/>
    </xf>
    <xf numFmtId="3" fontId="111" fillId="0" borderId="0" xfId="0" applyNumberFormat="1" applyFont="1" applyFill="1" applyBorder="1" applyAlignment="1">
      <alignment horizontal="center" vertical="center"/>
    </xf>
    <xf numFmtId="37" fontId="119" fillId="0" borderId="0" xfId="10541" applyNumberFormat="1" applyFont="1" applyFill="1" applyBorder="1" applyAlignment="1">
      <alignment horizontal="center" vertical="center"/>
    </xf>
    <xf numFmtId="3" fontId="91" fillId="0" borderId="0" xfId="41" applyNumberFormat="1" applyFont="1" applyFill="1" applyBorder="1" applyAlignment="1">
      <alignment horizontal="center"/>
    </xf>
    <xf numFmtId="3" fontId="91" fillId="0" borderId="0" xfId="46" applyNumberFormat="1" applyFont="1" applyFill="1" applyBorder="1" applyAlignment="1">
      <alignment horizontal="center"/>
    </xf>
    <xf numFmtId="3" fontId="111" fillId="0" borderId="0" xfId="46" applyNumberFormat="1" applyFont="1" applyFill="1" applyBorder="1" applyAlignment="1">
      <alignment horizontal="center"/>
    </xf>
    <xf numFmtId="3" fontId="122" fillId="0" borderId="0" xfId="46" applyNumberFormat="1" applyFont="1" applyFill="1" applyBorder="1" applyAlignment="1">
      <alignment horizontal="center"/>
    </xf>
    <xf numFmtId="3" fontId="111" fillId="0" borderId="0" xfId="46" applyNumberFormat="1" applyFont="1" applyFill="1" applyBorder="1" applyAlignment="1">
      <alignment horizontal="center" vertical="center"/>
    </xf>
    <xf numFmtId="0" fontId="120" fillId="0" borderId="0" xfId="46" applyFont="1" applyFill="1" applyBorder="1">
      <alignment vertical="center"/>
    </xf>
    <xf numFmtId="0" fontId="68" fillId="0" borderId="0" xfId="46" applyFont="1" applyFill="1" applyBorder="1" applyAlignment="1">
      <alignment horizontal="center"/>
    </xf>
    <xf numFmtId="1" fontId="43" fillId="0" borderId="0" xfId="41" applyNumberFormat="1" applyFont="1" applyFill="1" applyBorder="1" applyAlignment="1">
      <alignment horizontal="center"/>
    </xf>
    <xf numFmtId="1" fontId="0" fillId="0" borderId="0" xfId="0" applyNumberFormat="1" applyFill="1" applyBorder="1"/>
    <xf numFmtId="3" fontId="115" fillId="0" borderId="0" xfId="46" applyNumberFormat="1" applyFont="1" applyFill="1" applyBorder="1" applyAlignment="1">
      <alignment horizontal="center" vertical="center"/>
    </xf>
    <xf numFmtId="1" fontId="138" fillId="0" borderId="0" xfId="0" applyNumberFormat="1" applyFont="1" applyFill="1" applyBorder="1" applyAlignment="1">
      <alignment horizontal="center"/>
    </xf>
    <xf numFmtId="3" fontId="138"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3" fontId="142" fillId="0" borderId="0" xfId="0" applyNumberFormat="1" applyFont="1" applyFill="1" applyBorder="1" applyAlignment="1">
      <alignment horizontal="center"/>
    </xf>
    <xf numFmtId="17" fontId="47" fillId="0" borderId="0" xfId="0" applyNumberFormat="1" applyFont="1" applyBorder="1" applyAlignment="1">
      <alignment horizontal="center"/>
    </xf>
    <xf numFmtId="1" fontId="143" fillId="0" borderId="0" xfId="41" applyNumberFormat="1" applyFont="1" applyBorder="1" applyAlignment="1">
      <alignment horizontal="center"/>
    </xf>
    <xf numFmtId="164" fontId="91" fillId="67" borderId="0" xfId="46" quotePrefix="1" applyNumberFormat="1" applyFont="1" applyFill="1" applyBorder="1" applyAlignment="1">
      <alignment horizontal="center" vertical="center"/>
    </xf>
    <xf numFmtId="164" fontId="111" fillId="24" borderId="0" xfId="46" quotePrefix="1" applyNumberFormat="1" applyFont="1" applyFill="1" applyBorder="1" applyAlignment="1">
      <alignment horizontal="left" vertical="center"/>
    </xf>
    <xf numFmtId="0" fontId="46" fillId="24" borderId="0" xfId="46" applyFont="1" applyFill="1">
      <alignment vertical="center"/>
    </xf>
    <xf numFmtId="37" fontId="119" fillId="0" borderId="0" xfId="10539" applyNumberFormat="1" applyFont="1" applyBorder="1" applyAlignment="1">
      <alignment horizontal="center" vertical="center"/>
    </xf>
    <xf numFmtId="3" fontId="91" fillId="0" borderId="0" xfId="0" applyNumberFormat="1" applyFont="1" applyBorder="1" applyAlignment="1">
      <alignment horizontal="center" vertical="center"/>
    </xf>
    <xf numFmtId="0" fontId="120" fillId="0" borderId="0" xfId="46" applyFont="1" applyAlignment="1">
      <alignment horizontal="right" vertical="center"/>
    </xf>
    <xf numFmtId="0" fontId="43" fillId="0" borderId="0" xfId="0" applyFont="1" applyAlignment="1">
      <alignment vertical="center"/>
    </xf>
    <xf numFmtId="0" fontId="43" fillId="0" borderId="0" xfId="0" applyFont="1" applyBorder="1" applyAlignment="1">
      <alignment vertical="center"/>
    </xf>
    <xf numFmtId="43" fontId="72" fillId="0" borderId="0" xfId="0" applyNumberFormat="1" applyFont="1"/>
    <xf numFmtId="3" fontId="111" fillId="24" borderId="0" xfId="0" applyNumberFormat="1" applyFont="1" applyFill="1" applyBorder="1" applyAlignment="1">
      <alignment horizontal="center" vertical="center"/>
    </xf>
    <xf numFmtId="3" fontId="111" fillId="24" borderId="0" xfId="0" applyNumberFormat="1" applyFont="1" applyFill="1" applyBorder="1" applyAlignment="1">
      <alignment horizontal="center"/>
    </xf>
    <xf numFmtId="0" fontId="119" fillId="24" borderId="0" xfId="46" applyFont="1" applyFill="1">
      <alignment vertical="center"/>
    </xf>
    <xf numFmtId="0" fontId="80" fillId="24" borderId="0" xfId="46" applyFont="1" applyFill="1">
      <alignment vertical="center"/>
    </xf>
    <xf numFmtId="0" fontId="119" fillId="24" borderId="0" xfId="46" applyFont="1" applyFill="1" applyAlignment="1">
      <alignment horizontal="center"/>
    </xf>
    <xf numFmtId="167" fontId="111" fillId="24" borderId="0" xfId="9616" applyNumberFormat="1" applyFont="1" applyFill="1" applyBorder="1" applyAlignment="1">
      <alignment horizontal="center" vertical="center"/>
    </xf>
    <xf numFmtId="0" fontId="119" fillId="24" borderId="0" xfId="46" applyFont="1" applyFill="1" applyAlignment="1">
      <alignment vertical="center"/>
    </xf>
    <xf numFmtId="0" fontId="80" fillId="24" borderId="0" xfId="46" applyFont="1" applyFill="1" applyAlignment="1">
      <alignment vertical="center"/>
    </xf>
    <xf numFmtId="0" fontId="119" fillId="24" borderId="0" xfId="46" applyFont="1" applyFill="1" applyAlignment="1">
      <alignment horizontal="center" vertical="center"/>
    </xf>
    <xf numFmtId="0" fontId="68" fillId="24" borderId="0" xfId="46" applyFont="1" applyFill="1">
      <alignment vertical="center"/>
    </xf>
    <xf numFmtId="0" fontId="0" fillId="24" borderId="0" xfId="0" applyFill="1"/>
    <xf numFmtId="0" fontId="43" fillId="24" borderId="0" xfId="0" applyFont="1" applyFill="1" applyAlignment="1">
      <alignment vertical="center"/>
    </xf>
    <xf numFmtId="0" fontId="43" fillId="24" borderId="0" xfId="0" applyFont="1" applyFill="1" applyBorder="1" applyAlignment="1">
      <alignment vertical="center"/>
    </xf>
    <xf numFmtId="0" fontId="68" fillId="24" borderId="0" xfId="46" applyFont="1" applyFill="1" applyAlignment="1">
      <alignment horizontal="center"/>
    </xf>
    <xf numFmtId="0" fontId="46" fillId="0" borderId="0" xfId="46" applyFont="1">
      <alignment vertical="center"/>
    </xf>
    <xf numFmtId="0" fontId="46" fillId="0" borderId="0" xfId="46" applyFont="1" applyAlignment="1">
      <alignment horizontal="center" vertical="center"/>
    </xf>
    <xf numFmtId="3" fontId="91" fillId="0" borderId="10" xfId="10559" applyNumberFormat="1" applyFont="1" applyFill="1" applyBorder="1" applyAlignment="1">
      <alignment horizontal="center" vertical="center"/>
    </xf>
    <xf numFmtId="0" fontId="45" fillId="0" borderId="0" xfId="46" applyFont="1" applyAlignment="1">
      <alignment horizontal="left"/>
    </xf>
    <xf numFmtId="1" fontId="91" fillId="0" borderId="10" xfId="0" applyNumberFormat="1" applyFont="1" applyBorder="1" applyAlignment="1">
      <alignment horizontal="center"/>
    </xf>
    <xf numFmtId="167" fontId="110" fillId="0" borderId="10" xfId="9616" applyNumberFormat="1" applyFont="1" applyBorder="1" applyAlignment="1">
      <alignment horizontal="center" vertical="center"/>
    </xf>
    <xf numFmtId="167" fontId="110" fillId="0" borderId="10" xfId="9616" applyNumberFormat="1" applyFont="1" applyBorder="1" applyAlignment="1">
      <alignment horizontal="center"/>
    </xf>
    <xf numFmtId="41" fontId="110" fillId="0" borderId="0" xfId="10472" applyNumberFormat="1" applyFont="1" applyBorder="1" applyAlignment="1">
      <alignment vertical="center"/>
    </xf>
    <xf numFmtId="167" fontId="110" fillId="0" borderId="10" xfId="9616" applyNumberFormat="1" applyFont="1" applyFill="1" applyBorder="1" applyAlignment="1">
      <alignment horizontal="center" vertical="center"/>
    </xf>
    <xf numFmtId="167" fontId="130" fillId="57" borderId="53" xfId="9616" applyNumberFormat="1" applyFont="1" applyFill="1" applyBorder="1" applyAlignment="1">
      <alignment horizontal="center" vertical="center"/>
    </xf>
    <xf numFmtId="167" fontId="130" fillId="57" borderId="53" xfId="9616" applyNumberFormat="1" applyFont="1" applyFill="1" applyBorder="1" applyAlignment="1">
      <alignment horizontal="center"/>
    </xf>
    <xf numFmtId="167" fontId="130" fillId="57" borderId="41" xfId="9616" applyNumberFormat="1" applyFont="1" applyFill="1" applyBorder="1" applyAlignment="1">
      <alignment horizontal="center" vertical="center"/>
    </xf>
    <xf numFmtId="167" fontId="144" fillId="57" borderId="41" xfId="9616" applyNumberFormat="1" applyFont="1" applyFill="1" applyBorder="1" applyAlignment="1">
      <alignment horizontal="center" vertical="center"/>
    </xf>
    <xf numFmtId="167" fontId="130" fillId="57" borderId="38" xfId="9616" applyNumberFormat="1" applyFont="1" applyFill="1" applyBorder="1" applyAlignment="1">
      <alignment horizontal="center"/>
    </xf>
    <xf numFmtId="167" fontId="130" fillId="57" borderId="42" xfId="9616" applyNumberFormat="1" applyFont="1" applyFill="1" applyBorder="1" applyAlignment="1">
      <alignment horizontal="center"/>
    </xf>
    <xf numFmtId="167" fontId="130" fillId="57" borderId="38" xfId="9616" applyNumberFormat="1" applyFont="1" applyFill="1" applyBorder="1" applyAlignment="1">
      <alignment horizontal="center" vertical="center"/>
    </xf>
    <xf numFmtId="167" fontId="130" fillId="57" borderId="42" xfId="9616" applyNumberFormat="1" applyFont="1" applyFill="1" applyBorder="1" applyAlignment="1">
      <alignment horizontal="center" vertical="center"/>
    </xf>
    <xf numFmtId="0" fontId="46" fillId="0" borderId="0" xfId="46" applyFont="1">
      <alignment vertical="center"/>
    </xf>
    <xf numFmtId="3" fontId="140" fillId="57" borderId="41" xfId="0" applyNumberFormat="1" applyFont="1" applyFill="1" applyBorder="1" applyAlignment="1">
      <alignment horizontal="center" vertical="center"/>
    </xf>
    <xf numFmtId="167" fontId="91" fillId="0" borderId="10" xfId="9616" applyNumberFormat="1" applyFont="1" applyFill="1" applyBorder="1" applyAlignment="1">
      <alignment horizontal="center" vertical="center"/>
    </xf>
    <xf numFmtId="167" fontId="111" fillId="57" borderId="38" xfId="9616" applyNumberFormat="1" applyFont="1" applyFill="1" applyBorder="1" applyAlignment="1">
      <alignment horizontal="center" vertical="center"/>
    </xf>
    <xf numFmtId="167" fontId="111" fillId="57" borderId="53" xfId="9616" applyNumberFormat="1" applyFont="1" applyFill="1" applyBorder="1" applyAlignment="1">
      <alignment horizontal="center" vertical="center"/>
    </xf>
    <xf numFmtId="167" fontId="111" fillId="57" borderId="42" xfId="9616" applyNumberFormat="1" applyFont="1" applyFill="1" applyBorder="1" applyAlignment="1">
      <alignment horizontal="center" vertical="center"/>
    </xf>
    <xf numFmtId="167" fontId="111" fillId="57" borderId="41" xfId="9616" applyNumberFormat="1" applyFont="1" applyFill="1" applyBorder="1" applyAlignment="1">
      <alignment horizontal="center" vertical="center"/>
    </xf>
    <xf numFmtId="167" fontId="122" fillId="57" borderId="41" xfId="9616" applyNumberFormat="1" applyFont="1" applyFill="1" applyBorder="1" applyAlignment="1">
      <alignment horizontal="center" vertical="center"/>
    </xf>
    <xf numFmtId="167" fontId="91" fillId="0" borderId="41" xfId="9616" applyNumberFormat="1" applyFont="1" applyBorder="1" applyAlignment="1">
      <alignment horizontal="center" vertical="center"/>
    </xf>
    <xf numFmtId="37" fontId="119" fillId="0" borderId="10" xfId="10571" applyNumberFormat="1" applyFont="1" applyBorder="1" applyAlignment="1">
      <alignment horizontal="center" vertical="center"/>
    </xf>
    <xf numFmtId="3" fontId="91" fillId="24" borderId="10" xfId="0" applyNumberFormat="1" applyFont="1" applyFill="1" applyBorder="1" applyAlignment="1">
      <alignment horizontal="center" vertical="center"/>
    </xf>
    <xf numFmtId="164" fontId="91" fillId="0" borderId="44" xfId="46" quotePrefix="1" applyNumberFormat="1" applyFont="1" applyBorder="1" applyAlignment="1">
      <alignment horizontal="center" vertical="center"/>
    </xf>
    <xf numFmtId="0" fontId="91" fillId="0" borderId="41" xfId="46" applyFont="1" applyBorder="1" applyAlignment="1">
      <alignment horizontal="center" vertical="center" wrapText="1"/>
    </xf>
    <xf numFmtId="0" fontId="111" fillId="24" borderId="10" xfId="46" quotePrefix="1" applyFont="1" applyFill="1" applyBorder="1" applyAlignment="1">
      <alignment horizontal="center" vertical="center"/>
    </xf>
    <xf numFmtId="168" fontId="91" fillId="0" borderId="10" xfId="46" applyNumberFormat="1" applyFont="1" applyBorder="1" applyAlignment="1">
      <alignment horizontal="center" vertical="center" wrapText="1"/>
    </xf>
    <xf numFmtId="0" fontId="115" fillId="56" borderId="11" xfId="46" applyFont="1" applyFill="1" applyBorder="1" applyAlignment="1">
      <alignment horizontal="center" vertical="center" wrapText="1"/>
    </xf>
    <xf numFmtId="3" fontId="115" fillId="56" borderId="39" xfId="46" applyNumberFormat="1" applyFont="1" applyFill="1" applyBorder="1" applyAlignment="1">
      <alignment horizontal="center" vertical="center"/>
    </xf>
    <xf numFmtId="3" fontId="91" fillId="0" borderId="10" xfId="9969" applyNumberFormat="1" applyFont="1" applyBorder="1" applyAlignment="1">
      <alignment horizontal="center"/>
    </xf>
    <xf numFmtId="3" fontId="91" fillId="0" borderId="10" xfId="9969" applyNumberFormat="1" applyFont="1" applyFill="1" applyBorder="1" applyAlignment="1">
      <alignment horizontal="center"/>
    </xf>
    <xf numFmtId="37" fontId="119" fillId="0" borderId="10" xfId="10493" applyNumberFormat="1" applyFont="1" applyBorder="1" applyAlignment="1">
      <alignment horizontal="center" vertical="center"/>
    </xf>
    <xf numFmtId="38" fontId="111" fillId="57" borderId="40" xfId="0" applyNumberFormat="1" applyFont="1" applyFill="1" applyBorder="1" applyAlignment="1">
      <alignment horizontal="center" vertical="center"/>
    </xf>
    <xf numFmtId="38" fontId="111" fillId="57" borderId="42" xfId="0" applyNumberFormat="1" applyFont="1" applyFill="1" applyBorder="1" applyAlignment="1">
      <alignment horizontal="center" vertical="center"/>
    </xf>
    <xf numFmtId="37" fontId="111" fillId="57" borderId="42" xfId="0" applyNumberFormat="1" applyFont="1" applyFill="1" applyBorder="1" applyAlignment="1">
      <alignment horizontal="center" vertical="center"/>
    </xf>
    <xf numFmtId="3" fontId="96" fillId="56" borderId="37" xfId="46" applyNumberFormat="1" applyFont="1" applyFill="1" applyBorder="1" applyAlignment="1">
      <alignment horizontal="center" vertical="center"/>
    </xf>
    <xf numFmtId="0" fontId="119" fillId="24" borderId="0" xfId="46" applyFont="1" applyFill="1" applyBorder="1">
      <alignment vertical="center"/>
    </xf>
    <xf numFmtId="3" fontId="121" fillId="0" borderId="10" xfId="0" applyNumberFormat="1" applyFont="1" applyBorder="1" applyAlignment="1">
      <alignment horizontal="center"/>
    </xf>
    <xf numFmtId="41" fontId="17" fillId="0" borderId="10" xfId="10488" applyNumberFormat="1" applyFont="1" applyBorder="1"/>
    <xf numFmtId="41" fontId="17" fillId="0" borderId="10" xfId="10489" applyNumberFormat="1" applyFont="1" applyBorder="1"/>
    <xf numFmtId="0" fontId="111" fillId="0" borderId="37" xfId="46" applyFont="1" applyBorder="1" applyAlignment="1">
      <alignment horizontal="left" vertical="center"/>
    </xf>
    <xf numFmtId="0" fontId="111" fillId="0" borderId="44" xfId="46" applyFont="1" applyBorder="1" applyAlignment="1">
      <alignment horizontal="left" vertical="center"/>
    </xf>
    <xf numFmtId="0" fontId="110" fillId="0" borderId="0" xfId="0" applyFont="1" applyAlignment="1">
      <alignment vertical="center"/>
    </xf>
    <xf numFmtId="0" fontId="110" fillId="24" borderId="0" xfId="0" applyFont="1" applyFill="1" applyAlignment="1">
      <alignment vertical="center"/>
    </xf>
    <xf numFmtId="0" fontId="111" fillId="24" borderId="58" xfId="0" applyFont="1" applyFill="1" applyBorder="1" applyAlignment="1">
      <alignment vertical="center"/>
    </xf>
    <xf numFmtId="3" fontId="111" fillId="24" borderId="59" xfId="0" applyNumberFormat="1" applyFont="1" applyFill="1" applyBorder="1" applyAlignment="1">
      <alignment horizontal="center" vertical="center"/>
    </xf>
    <xf numFmtId="3" fontId="111" fillId="24" borderId="60" xfId="0" applyNumberFormat="1" applyFont="1" applyFill="1" applyBorder="1" applyAlignment="1">
      <alignment horizontal="center" vertical="center"/>
    </xf>
    <xf numFmtId="3" fontId="111" fillId="24" borderId="59" xfId="0" applyNumberFormat="1" applyFont="1" applyFill="1" applyBorder="1" applyAlignment="1">
      <alignment horizontal="center"/>
    </xf>
    <xf numFmtId="3" fontId="121" fillId="0" borderId="10" xfId="46" quotePrefix="1" applyNumberFormat="1" applyFont="1" applyBorder="1" applyAlignment="1">
      <alignment horizontal="center" vertical="center"/>
    </xf>
    <xf numFmtId="0" fontId="91" fillId="0" borderId="18" xfId="46" quotePrefix="1" applyFont="1" applyBorder="1" applyAlignment="1">
      <alignment horizontal="center" vertical="center" wrapText="1"/>
    </xf>
    <xf numFmtId="0" fontId="91" fillId="0" borderId="18" xfId="46" applyFont="1" applyBorder="1" applyAlignment="1">
      <alignment horizontal="center" vertical="center" wrapText="1"/>
    </xf>
    <xf numFmtId="0" fontId="91" fillId="0" borderId="53" xfId="46" applyFont="1" applyBorder="1" applyAlignment="1">
      <alignment horizontal="center" vertical="center" wrapText="1"/>
    </xf>
    <xf numFmtId="0" fontId="115" fillId="56" borderId="10" xfId="46" applyFont="1" applyFill="1" applyBorder="1" applyAlignment="1">
      <alignment horizontal="center" vertical="center"/>
    </xf>
    <xf numFmtId="3" fontId="91" fillId="0" borderId="37" xfId="46" quotePrefix="1" applyNumberFormat="1" applyFont="1" applyBorder="1" applyAlignment="1">
      <alignment horizontal="center" vertical="center" wrapText="1"/>
    </xf>
    <xf numFmtId="0" fontId="91" fillId="0" borderId="37" xfId="46" quotePrefix="1" applyFont="1" applyBorder="1" applyAlignment="1">
      <alignment horizontal="center" vertical="center" wrapText="1"/>
    </xf>
    <xf numFmtId="0" fontId="91" fillId="0" borderId="38" xfId="46" quotePrefix="1" applyFont="1" applyBorder="1" applyAlignment="1">
      <alignment horizontal="center" vertical="center" wrapText="1"/>
    </xf>
    <xf numFmtId="37" fontId="133" fillId="0" borderId="10" xfId="10685" applyNumberFormat="1" applyBorder="1" applyAlignment="1">
      <alignment horizontal="center" vertical="center"/>
    </xf>
    <xf numFmtId="37" fontId="133" fillId="0" borderId="10" xfId="10686" applyNumberFormat="1" applyBorder="1" applyAlignment="1">
      <alignment horizontal="center" vertical="center"/>
    </xf>
    <xf numFmtId="37" fontId="133" fillId="0" borderId="10" xfId="10493" applyNumberFormat="1" applyFont="1" applyBorder="1" applyAlignment="1">
      <alignment horizontal="center" vertical="center"/>
    </xf>
    <xf numFmtId="37" fontId="133" fillId="0" borderId="10" xfId="10493" applyNumberFormat="1" applyFont="1" applyBorder="1" applyAlignment="1">
      <alignment horizontal="center" vertical="center"/>
    </xf>
    <xf numFmtId="3" fontId="115" fillId="56" borderId="18" xfId="46" applyNumberFormat="1" applyFont="1" applyFill="1" applyBorder="1" applyAlignment="1">
      <alignment horizontal="center" vertical="center" wrapText="1"/>
    </xf>
    <xf numFmtId="3" fontId="91" fillId="0" borderId="18" xfId="46" quotePrefix="1" applyNumberFormat="1" applyFont="1" applyFill="1" applyBorder="1" applyAlignment="1">
      <alignment horizontal="center" vertical="center"/>
    </xf>
    <xf numFmtId="3" fontId="111" fillId="57" borderId="53" xfId="46" quotePrefix="1" applyNumberFormat="1" applyFont="1" applyFill="1" applyBorder="1" applyAlignment="1">
      <alignment horizontal="center" vertical="center"/>
    </xf>
    <xf numFmtId="164" fontId="91" fillId="0" borderId="0" xfId="46" quotePrefix="1" applyNumberFormat="1" applyFont="1" applyFill="1" applyBorder="1" applyAlignment="1">
      <alignment horizontal="left"/>
    </xf>
    <xf numFmtId="0" fontId="79" fillId="0" borderId="0" xfId="46" applyFont="1" applyBorder="1">
      <alignment vertical="center"/>
    </xf>
    <xf numFmtId="0" fontId="145" fillId="0" borderId="0" xfId="0" applyFont="1" applyBorder="1"/>
    <xf numFmtId="0" fontId="68" fillId="0" borderId="0" xfId="46" applyFont="1" applyBorder="1" applyAlignment="1">
      <alignment horizontal="center"/>
    </xf>
    <xf numFmtId="0" fontId="111" fillId="24" borderId="76" xfId="0" applyFont="1" applyFill="1" applyBorder="1" applyAlignment="1">
      <alignment vertical="center"/>
    </xf>
    <xf numFmtId="167" fontId="111" fillId="24" borderId="66" xfId="9616" applyNumberFormat="1" applyFont="1" applyFill="1" applyBorder="1" applyAlignment="1">
      <alignment horizontal="center" vertical="center"/>
    </xf>
    <xf numFmtId="0" fontId="120" fillId="0" borderId="0" xfId="46" applyFont="1" applyBorder="1">
      <alignment vertical="center"/>
    </xf>
    <xf numFmtId="0" fontId="45" fillId="0" borderId="0" xfId="46" applyFont="1" applyAlignment="1"/>
    <xf numFmtId="0" fontId="91" fillId="0" borderId="41" xfId="46" quotePrefix="1" applyFont="1" applyBorder="1" applyAlignment="1">
      <alignment horizontal="center" vertical="center" wrapText="1"/>
    </xf>
    <xf numFmtId="0" fontId="91" fillId="0" borderId="44" xfId="46" quotePrefix="1" applyFont="1" applyBorder="1" applyAlignment="1">
      <alignment horizontal="center" vertical="center" wrapText="1"/>
    </xf>
    <xf numFmtId="0" fontId="115" fillId="56" borderId="38" xfId="46" applyFont="1" applyFill="1" applyBorder="1" applyAlignment="1">
      <alignment horizontal="center" vertical="center" wrapText="1"/>
    </xf>
    <xf numFmtId="0" fontId="91" fillId="0" borderId="38" xfId="46" applyFont="1" applyBorder="1" applyAlignment="1">
      <alignment horizontal="center" vertical="center" wrapText="1"/>
    </xf>
    <xf numFmtId="0" fontId="91" fillId="0" borderId="42" xfId="46" applyFont="1" applyBorder="1" applyAlignment="1">
      <alignment horizontal="center" vertical="center" wrapText="1"/>
    </xf>
    <xf numFmtId="0" fontId="115" fillId="56" borderId="43" xfId="46" applyFont="1" applyFill="1" applyBorder="1" applyAlignment="1">
      <alignment horizontal="center" vertical="center"/>
    </xf>
    <xf numFmtId="0" fontId="91" fillId="0" borderId="43" xfId="46" quotePrefix="1" applyFont="1" applyBorder="1" applyAlignment="1">
      <alignment horizontal="center" vertical="center" wrapText="1"/>
    </xf>
    <xf numFmtId="0" fontId="91" fillId="0" borderId="56" xfId="46" quotePrefix="1" applyFont="1" applyBorder="1" applyAlignment="1">
      <alignment horizontal="center" vertical="center" wrapText="1"/>
    </xf>
    <xf numFmtId="0" fontId="91" fillId="0" borderId="10" xfId="0" quotePrefix="1" applyFont="1" applyBorder="1" applyAlignment="1">
      <alignment horizontal="center" vertical="center"/>
    </xf>
    <xf numFmtId="3" fontId="111" fillId="57" borderId="56" xfId="46" quotePrefix="1" applyNumberFormat="1" applyFont="1" applyFill="1" applyBorder="1" applyAlignment="1">
      <alignment horizontal="center" vertical="center"/>
    </xf>
    <xf numFmtId="3" fontId="91" fillId="0" borderId="51" xfId="46" quotePrefix="1" applyNumberFormat="1" applyFont="1" applyBorder="1" applyAlignment="1">
      <alignment horizontal="center" vertical="center"/>
    </xf>
    <xf numFmtId="3" fontId="111" fillId="57" borderId="43" xfId="46" quotePrefix="1" applyNumberFormat="1" applyFont="1" applyFill="1" applyBorder="1" applyAlignment="1">
      <alignment horizontal="center" vertical="center"/>
    </xf>
    <xf numFmtId="37" fontId="91" fillId="0" borderId="10" xfId="0" applyNumberFormat="1" applyFont="1" applyBorder="1" applyAlignment="1">
      <alignment horizontal="center" vertical="center"/>
    </xf>
    <xf numFmtId="3" fontId="91" fillId="0" borderId="38" xfId="0" applyNumberFormat="1" applyFont="1" applyBorder="1" applyAlignment="1">
      <alignment horizontal="center" vertical="center"/>
    </xf>
    <xf numFmtId="3" fontId="91" fillId="0" borderId="38" xfId="46" quotePrefix="1" applyNumberFormat="1" applyFont="1" applyFill="1" applyBorder="1" applyAlignment="1">
      <alignment horizontal="center" vertical="center"/>
    </xf>
    <xf numFmtId="38" fontId="91" fillId="0" borderId="38" xfId="0" applyNumberFormat="1" applyFont="1" applyBorder="1" applyAlignment="1">
      <alignment horizontal="center" vertical="center"/>
    </xf>
    <xf numFmtId="38" fontId="111" fillId="57" borderId="56" xfId="0" applyNumberFormat="1" applyFont="1" applyFill="1" applyBorder="1" applyAlignment="1">
      <alignment horizontal="center" vertical="center"/>
    </xf>
    <xf numFmtId="3" fontId="43"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1" fontId="91" fillId="0" borderId="10" xfId="41" applyNumberFormat="1" applyFont="1" applyBorder="1" applyAlignment="1">
      <alignment horizontal="center"/>
    </xf>
    <xf numFmtId="1" fontId="91" fillId="0" borderId="10" xfId="9633" applyNumberFormat="1" applyFont="1" applyBorder="1" applyAlignment="1">
      <alignment horizontal="center"/>
    </xf>
    <xf numFmtId="1" fontId="91" fillId="0" borderId="10" xfId="9629" applyNumberFormat="1" applyFont="1" applyBorder="1" applyAlignment="1">
      <alignment horizontal="center"/>
    </xf>
    <xf numFmtId="1" fontId="121" fillId="0" borderId="10" xfId="0" applyNumberFormat="1" applyFont="1" applyBorder="1" applyAlignment="1">
      <alignment horizontal="center"/>
    </xf>
    <xf numFmtId="3" fontId="91" fillId="0" borderId="10" xfId="46" applyNumberFormat="1" applyFont="1" applyFill="1" applyBorder="1" applyAlignment="1">
      <alignment horizontal="center" vertical="center"/>
    </xf>
    <xf numFmtId="3" fontId="121" fillId="0" borderId="10" xfId="46" applyNumberFormat="1" applyFont="1" applyFill="1" applyBorder="1" applyAlignment="1">
      <alignment horizontal="center" vertical="center"/>
    </xf>
    <xf numFmtId="0" fontId="115" fillId="56" borderId="34" xfId="46" applyFont="1" applyFill="1" applyBorder="1" applyAlignment="1">
      <alignment horizontal="center" vertical="center"/>
    </xf>
    <xf numFmtId="0" fontId="115" fillId="56" borderId="18" xfId="46" applyFont="1" applyFill="1" applyBorder="1" applyAlignment="1">
      <alignment horizontal="center" vertical="center" wrapText="1"/>
    </xf>
    <xf numFmtId="3" fontId="227" fillId="57" borderId="38" xfId="0" applyNumberFormat="1" applyFont="1" applyFill="1" applyBorder="1" applyAlignment="1">
      <alignment horizontal="center" vertical="center"/>
    </xf>
    <xf numFmtId="3" fontId="227" fillId="57" borderId="42" xfId="0" applyNumberFormat="1" applyFont="1" applyFill="1" applyBorder="1" applyAlignment="1">
      <alignment horizontal="center" vertical="center"/>
    </xf>
    <xf numFmtId="3" fontId="227" fillId="57" borderId="41" xfId="0" applyNumberFormat="1" applyFont="1" applyFill="1" applyBorder="1" applyAlignment="1">
      <alignment horizontal="center" vertical="center"/>
    </xf>
    <xf numFmtId="3" fontId="227" fillId="57" borderId="53" xfId="0" applyNumberFormat="1" applyFont="1" applyFill="1" applyBorder="1" applyAlignment="1">
      <alignment horizontal="center" vertical="center"/>
    </xf>
    <xf numFmtId="3" fontId="228" fillId="57" borderId="55" xfId="46" applyNumberFormat="1" applyFont="1" applyFill="1" applyBorder="1" applyAlignment="1">
      <alignment horizontal="center" vertical="center"/>
    </xf>
    <xf numFmtId="165" fontId="91" fillId="0" borderId="0" xfId="46" applyNumberFormat="1" applyFont="1">
      <alignment vertical="center"/>
    </xf>
    <xf numFmtId="0" fontId="91" fillId="0" borderId="0" xfId="46" applyFont="1" applyAlignment="1">
      <alignment horizontal="center"/>
    </xf>
    <xf numFmtId="0" fontId="69" fillId="24" borderId="0" xfId="46" applyFont="1" applyFill="1">
      <alignment vertical="center"/>
    </xf>
    <xf numFmtId="0" fontId="45" fillId="24" borderId="0" xfId="46" applyFont="1" applyFill="1" applyBorder="1">
      <alignment vertical="center"/>
    </xf>
    <xf numFmtId="0" fontId="70" fillId="24" borderId="0" xfId="46" applyFont="1" applyFill="1">
      <alignment vertical="center"/>
    </xf>
    <xf numFmtId="0" fontId="46" fillId="24" borderId="0" xfId="46" applyFont="1" applyFill="1" applyAlignment="1">
      <alignment horizontal="center" vertical="center"/>
    </xf>
    <xf numFmtId="3" fontId="121" fillId="0" borderId="10" xfId="0" applyNumberFormat="1" applyFont="1" applyBorder="1" applyAlignment="1">
      <alignment horizontal="center" vertical="center"/>
    </xf>
    <xf numFmtId="3" fontId="115" fillId="56" borderId="18" xfId="46" applyNumberFormat="1" applyFont="1" applyFill="1" applyBorder="1" applyAlignment="1">
      <alignment horizontal="center" vertical="center"/>
    </xf>
    <xf numFmtId="3" fontId="91" fillId="0" borderId="18" xfId="46" quotePrefix="1" applyNumberFormat="1" applyFont="1" applyBorder="1" applyAlignment="1">
      <alignment horizontal="center" vertical="center"/>
    </xf>
    <xf numFmtId="3" fontId="138" fillId="0" borderId="10" xfId="46" quotePrefix="1" applyNumberFormat="1" applyFont="1" applyBorder="1" applyAlignment="1">
      <alignment horizontal="center" wrapText="1"/>
    </xf>
    <xf numFmtId="3" fontId="121" fillId="0" borderId="10" xfId="9969" applyNumberFormat="1" applyFont="1" applyBorder="1" applyAlignment="1">
      <alignment horizontal="center"/>
    </xf>
    <xf numFmtId="0" fontId="114" fillId="58" borderId="0" xfId="46" applyNumberFormat="1" applyFont="1" applyFill="1" applyBorder="1" applyAlignment="1">
      <alignment horizontal="center" vertical="center" wrapText="1"/>
    </xf>
    <xf numFmtId="0" fontId="128" fillId="56" borderId="0" xfId="46" applyFont="1" applyFill="1" applyBorder="1" applyAlignment="1">
      <alignment horizontal="center" vertical="center"/>
    </xf>
    <xf numFmtId="0" fontId="114" fillId="58" borderId="0" xfId="46" applyNumberFormat="1" applyFont="1" applyFill="1" applyBorder="1" applyAlignment="1">
      <alignment horizontal="center" vertical="center"/>
    </xf>
    <xf numFmtId="164" fontId="111" fillId="24" borderId="0" xfId="46" quotePrefix="1" applyNumberFormat="1" applyFont="1" applyFill="1" applyBorder="1" applyAlignment="1">
      <alignment horizontal="center" vertical="center"/>
    </xf>
    <xf numFmtId="164" fontId="111" fillId="60" borderId="0" xfId="46" quotePrefix="1" applyNumberFormat="1" applyFont="1" applyFill="1" applyBorder="1" applyAlignment="1">
      <alignment horizontal="center" vertical="center"/>
    </xf>
    <xf numFmtId="164" fontId="111" fillId="63" borderId="0" xfId="46" quotePrefix="1" applyNumberFormat="1" applyFont="1" applyFill="1" applyBorder="1" applyAlignment="1">
      <alignment horizontal="center" vertical="center"/>
    </xf>
    <xf numFmtId="164" fontId="111" fillId="70" borderId="0" xfId="46" quotePrefix="1" applyNumberFormat="1" applyFont="1" applyFill="1" applyBorder="1" applyAlignment="1">
      <alignment horizontal="center" vertical="center"/>
    </xf>
    <xf numFmtId="164" fontId="111" fillId="62" borderId="0" xfId="46" quotePrefix="1" applyNumberFormat="1" applyFont="1" applyFill="1" applyBorder="1" applyAlignment="1">
      <alignment horizontal="center" vertical="center"/>
    </xf>
    <xf numFmtId="164" fontId="111" fillId="69" borderId="0" xfId="46" quotePrefix="1" applyNumberFormat="1" applyFont="1" applyFill="1" applyBorder="1" applyAlignment="1">
      <alignment horizontal="center" vertical="center"/>
    </xf>
    <xf numFmtId="0" fontId="118" fillId="56" borderId="0" xfId="46" applyFont="1" applyFill="1" applyBorder="1" applyAlignment="1">
      <alignment horizontal="center" vertical="center"/>
    </xf>
    <xf numFmtId="0" fontId="110" fillId="59" borderId="0" xfId="0" applyFont="1" applyFill="1" applyBorder="1" applyAlignment="1">
      <alignment horizontal="center" vertical="center" wrapText="1"/>
    </xf>
    <xf numFmtId="0" fontId="118" fillId="56" borderId="20" xfId="46" applyFont="1" applyFill="1" applyBorder="1" applyAlignment="1">
      <alignment horizontal="left" vertical="center"/>
    </xf>
    <xf numFmtId="0" fontId="118" fillId="56" borderId="24" xfId="46" applyFont="1" applyFill="1" applyBorder="1" applyAlignment="1">
      <alignment horizontal="left" vertical="center"/>
    </xf>
    <xf numFmtId="0" fontId="118" fillId="56" borderId="0" xfId="46" applyFont="1" applyFill="1" applyBorder="1" applyAlignment="1">
      <alignment horizontal="left" vertical="center"/>
    </xf>
    <xf numFmtId="0" fontId="118" fillId="56" borderId="24" xfId="46" applyFont="1" applyFill="1" applyBorder="1" applyAlignment="1">
      <alignment horizontal="center" vertical="center"/>
    </xf>
    <xf numFmtId="0" fontId="114" fillId="58" borderId="48" xfId="46" applyNumberFormat="1" applyFont="1" applyFill="1" applyBorder="1" applyAlignment="1">
      <alignment horizontal="center" vertical="center"/>
    </xf>
    <xf numFmtId="0" fontId="114" fillId="58" borderId="49" xfId="46" applyNumberFormat="1" applyFont="1" applyFill="1" applyBorder="1" applyAlignment="1">
      <alignment horizontal="center" vertical="center"/>
    </xf>
    <xf numFmtId="0" fontId="114" fillId="58" borderId="50" xfId="46" applyNumberFormat="1" applyFont="1" applyFill="1" applyBorder="1" applyAlignment="1">
      <alignment horizontal="center" vertical="center"/>
    </xf>
    <xf numFmtId="0" fontId="117" fillId="56" borderId="34" xfId="46" applyFont="1" applyFill="1" applyBorder="1">
      <alignment vertical="center"/>
    </xf>
    <xf numFmtId="0" fontId="117" fillId="56" borderId="37" xfId="46" applyFont="1" applyFill="1" applyBorder="1">
      <alignment vertical="center"/>
    </xf>
    <xf numFmtId="3" fontId="118" fillId="56" borderId="35" xfId="46" applyNumberFormat="1" applyFont="1" applyFill="1" applyBorder="1" applyAlignment="1">
      <alignment horizontal="center" vertical="center" wrapText="1"/>
    </xf>
    <xf numFmtId="3" fontId="118" fillId="56" borderId="10" xfId="46" applyNumberFormat="1" applyFont="1" applyFill="1" applyBorder="1" applyAlignment="1">
      <alignment horizontal="center" vertical="center" wrapText="1"/>
    </xf>
    <xf numFmtId="3" fontId="118" fillId="56" borderId="36" xfId="46" applyNumberFormat="1" applyFont="1" applyFill="1" applyBorder="1" applyAlignment="1">
      <alignment horizontal="center" vertical="center" wrapText="1"/>
    </xf>
    <xf numFmtId="3" fontId="118" fillId="56" borderId="38" xfId="46" applyNumberFormat="1" applyFont="1" applyFill="1" applyBorder="1" applyAlignment="1">
      <alignment horizontal="center" vertical="center" wrapText="1"/>
    </xf>
    <xf numFmtId="3" fontId="118" fillId="56" borderId="47" xfId="46" applyNumberFormat="1" applyFont="1" applyFill="1" applyBorder="1" applyAlignment="1">
      <alignment horizontal="center" vertical="center" wrapText="1"/>
    </xf>
    <xf numFmtId="3" fontId="118" fillId="56" borderId="43" xfId="46" applyNumberFormat="1" applyFont="1" applyFill="1" applyBorder="1" applyAlignment="1">
      <alignment horizontal="center" vertical="center" wrapText="1"/>
    </xf>
    <xf numFmtId="3" fontId="118" fillId="56" borderId="34" xfId="46" applyNumberFormat="1" applyFont="1" applyFill="1" applyBorder="1" applyAlignment="1">
      <alignment horizontal="center" vertical="center" wrapText="1"/>
    </xf>
    <xf numFmtId="0" fontId="114" fillId="58" borderId="45" xfId="46" applyNumberFormat="1" applyFont="1" applyFill="1" applyBorder="1" applyAlignment="1">
      <alignment horizontal="center" vertical="center"/>
    </xf>
    <xf numFmtId="0" fontId="114" fillId="58" borderId="46" xfId="46" applyNumberFormat="1" applyFont="1" applyFill="1" applyBorder="1" applyAlignment="1">
      <alignment horizontal="center" vertical="center"/>
    </xf>
    <xf numFmtId="0" fontId="114" fillId="58" borderId="47" xfId="46" applyNumberFormat="1" applyFont="1" applyFill="1" applyBorder="1" applyAlignment="1">
      <alignment horizontal="center" vertical="center"/>
    </xf>
    <xf numFmtId="0" fontId="115" fillId="56" borderId="35" xfId="46" applyFont="1" applyFill="1" applyBorder="1" applyAlignment="1">
      <alignment horizontal="center" vertical="center"/>
    </xf>
    <xf numFmtId="0" fontId="115" fillId="56" borderId="61" xfId="46" applyFont="1" applyFill="1" applyBorder="1" applyAlignment="1">
      <alignment horizontal="center" vertical="center"/>
    </xf>
    <xf numFmtId="0" fontId="115" fillId="56" borderId="36" xfId="46" applyFont="1" applyFill="1" applyBorder="1" applyAlignment="1">
      <alignment horizontal="center" vertical="center"/>
    </xf>
    <xf numFmtId="0" fontId="114" fillId="58" borderId="65" xfId="46" applyNumberFormat="1" applyFont="1" applyFill="1" applyBorder="1" applyAlignment="1">
      <alignment horizontal="center" vertical="center"/>
    </xf>
    <xf numFmtId="0" fontId="114" fillId="58" borderId="62" xfId="46" applyNumberFormat="1" applyFont="1" applyFill="1" applyBorder="1" applyAlignment="1">
      <alignment horizontal="center" vertical="center"/>
    </xf>
    <xf numFmtId="0" fontId="114" fillId="58" borderId="63" xfId="46" applyNumberFormat="1" applyFont="1" applyFill="1" applyBorder="1" applyAlignment="1">
      <alignment horizontal="center" vertical="center"/>
    </xf>
    <xf numFmtId="0" fontId="114" fillId="58" borderId="64" xfId="46" applyNumberFormat="1" applyFont="1" applyFill="1" applyBorder="1" applyAlignment="1">
      <alignment horizontal="center" vertical="center"/>
    </xf>
    <xf numFmtId="0" fontId="115" fillId="56" borderId="34" xfId="46" applyFont="1" applyFill="1" applyBorder="1" applyAlignment="1">
      <alignment horizontal="center" vertical="center"/>
    </xf>
    <xf numFmtId="0" fontId="114" fillId="58" borderId="34" xfId="46" applyNumberFormat="1" applyFont="1" applyFill="1" applyBorder="1" applyAlignment="1">
      <alignment horizontal="center" vertical="center"/>
    </xf>
    <xf numFmtId="0" fontId="114" fillId="58" borderId="35" xfId="0" applyNumberFormat="1" applyFont="1" applyFill="1" applyBorder="1" applyAlignment="1">
      <alignment vertical="center"/>
    </xf>
    <xf numFmtId="0" fontId="114" fillId="58" borderId="61" xfId="0" applyNumberFormat="1" applyFont="1" applyFill="1" applyBorder="1" applyAlignment="1">
      <alignment vertical="center"/>
    </xf>
    <xf numFmtId="0" fontId="114" fillId="58" borderId="36" xfId="0" applyNumberFormat="1" applyFont="1" applyFill="1" applyBorder="1" applyAlignment="1">
      <alignment vertical="center"/>
    </xf>
    <xf numFmtId="0" fontId="45" fillId="0" borderId="0" xfId="46" applyFont="1" applyAlignment="1">
      <alignment horizontal="left"/>
    </xf>
    <xf numFmtId="0" fontId="114" fillId="58" borderId="10" xfId="46" applyNumberFormat="1" applyFont="1" applyFill="1" applyBorder="1" applyAlignment="1">
      <alignment horizontal="center" vertical="center"/>
    </xf>
    <xf numFmtId="0" fontId="115" fillId="56" borderId="18" xfId="46" applyFont="1" applyFill="1" applyBorder="1" applyAlignment="1">
      <alignment horizontal="center" vertical="center" wrapText="1"/>
    </xf>
    <xf numFmtId="0" fontId="115" fillId="56" borderId="11" xfId="46" applyFont="1" applyFill="1" applyBorder="1" applyAlignment="1">
      <alignment horizontal="center" vertical="center" wrapText="1"/>
    </xf>
    <xf numFmtId="0" fontId="115" fillId="56" borderId="12" xfId="46" applyFont="1" applyFill="1" applyBorder="1" applyAlignment="1">
      <alignment horizontal="center" vertical="center" wrapText="1"/>
    </xf>
    <xf numFmtId="0" fontId="114" fillId="58" borderId="49" xfId="0" applyNumberFormat="1" applyFont="1" applyFill="1" applyBorder="1" applyAlignment="1">
      <alignment vertical="center"/>
    </xf>
    <xf numFmtId="0" fontId="114" fillId="58" borderId="50" xfId="0" applyNumberFormat="1" applyFont="1" applyFill="1" applyBorder="1" applyAlignment="1">
      <alignment vertical="center"/>
    </xf>
    <xf numFmtId="0" fontId="111" fillId="57" borderId="40" xfId="46" applyFont="1" applyFill="1" applyBorder="1" applyAlignment="1">
      <alignment horizontal="center"/>
    </xf>
    <xf numFmtId="0" fontId="111" fillId="57" borderId="54" xfId="46" applyFont="1" applyFill="1" applyBorder="1" applyAlignment="1">
      <alignment horizontal="center"/>
    </xf>
    <xf numFmtId="0" fontId="111" fillId="57" borderId="40" xfId="0" applyFont="1" applyFill="1" applyBorder="1" applyAlignment="1">
      <alignment horizontal="center" vertical="center"/>
    </xf>
    <xf numFmtId="0" fontId="111" fillId="57" borderId="54" xfId="0" applyFont="1" applyFill="1" applyBorder="1" applyAlignment="1">
      <alignment horizontal="center" vertical="center"/>
    </xf>
    <xf numFmtId="3" fontId="115" fillId="56" borderId="39" xfId="46" applyNumberFormat="1" applyFont="1" applyFill="1" applyBorder="1" applyAlignment="1">
      <alignment horizontal="center" vertical="center"/>
    </xf>
    <xf numFmtId="3" fontId="115" fillId="56" borderId="12" xfId="46" applyNumberFormat="1" applyFont="1" applyFill="1" applyBorder="1" applyAlignment="1">
      <alignment horizontal="center" vertical="center"/>
    </xf>
    <xf numFmtId="0" fontId="111" fillId="0" borderId="39" xfId="46" applyFont="1" applyBorder="1" applyAlignment="1">
      <alignment horizontal="center" vertical="center"/>
    </xf>
    <xf numFmtId="0" fontId="111" fillId="0" borderId="12" xfId="46" applyFont="1" applyBorder="1" applyAlignment="1">
      <alignment horizontal="center" vertical="center"/>
    </xf>
    <xf numFmtId="3" fontId="115" fillId="56" borderId="45" xfId="46" applyNumberFormat="1" applyFont="1" applyFill="1" applyBorder="1" applyAlignment="1">
      <alignment horizontal="center" vertical="center"/>
    </xf>
    <xf numFmtId="3" fontId="115" fillId="56" borderId="46" xfId="46" applyNumberFormat="1" applyFont="1" applyFill="1" applyBorder="1" applyAlignment="1">
      <alignment horizontal="center" vertical="center"/>
    </xf>
    <xf numFmtId="3" fontId="115" fillId="56" borderId="47" xfId="46" applyNumberFormat="1" applyFont="1" applyFill="1" applyBorder="1" applyAlignment="1">
      <alignment horizontal="center" vertical="center"/>
    </xf>
    <xf numFmtId="3" fontId="115" fillId="56" borderId="11" xfId="46" applyNumberFormat="1" applyFont="1" applyFill="1" applyBorder="1" applyAlignment="1">
      <alignment horizontal="center" vertical="center"/>
    </xf>
    <xf numFmtId="3" fontId="115" fillId="56" borderId="43" xfId="46" applyNumberFormat="1" applyFont="1" applyFill="1" applyBorder="1" applyAlignment="1">
      <alignment horizontal="center" vertical="center"/>
    </xf>
    <xf numFmtId="0" fontId="91" fillId="0" borderId="0" xfId="46" applyFont="1" applyBorder="1" applyAlignment="1">
      <alignment horizontal="center" vertical="center" wrapText="1"/>
    </xf>
    <xf numFmtId="168" fontId="91" fillId="0" borderId="0" xfId="46" applyNumberFormat="1" applyFont="1" applyBorder="1" applyAlignment="1">
      <alignment horizontal="center" vertical="center" wrapText="1"/>
    </xf>
    <xf numFmtId="3" fontId="138" fillId="0" borderId="0" xfId="46" quotePrefix="1" applyNumberFormat="1" applyFont="1" applyBorder="1" applyAlignment="1">
      <alignment horizontal="center" vertical="center"/>
    </xf>
    <xf numFmtId="0" fontId="114" fillId="58" borderId="34" xfId="46" applyNumberFormat="1" applyFont="1" applyFill="1" applyBorder="1" applyAlignment="1">
      <alignment horizontal="center" vertical="center" wrapText="1"/>
    </xf>
    <xf numFmtId="0" fontId="114" fillId="58" borderId="35" xfId="0" applyNumberFormat="1" applyFont="1" applyFill="1" applyBorder="1" applyAlignment="1">
      <alignment vertical="center" wrapText="1"/>
    </xf>
    <xf numFmtId="0" fontId="114" fillId="58" borderId="36" xfId="0" applyNumberFormat="1" applyFont="1" applyFill="1" applyBorder="1" applyAlignment="1">
      <alignment vertical="center" wrapText="1"/>
    </xf>
    <xf numFmtId="3" fontId="111" fillId="57" borderId="77" xfId="46" applyNumberFormat="1" applyFont="1" applyFill="1" applyBorder="1" applyAlignment="1">
      <alignment horizontal="center" vertical="center"/>
    </xf>
    <xf numFmtId="0" fontId="70" fillId="0" borderId="0" xfId="46" applyFont="1" applyFill="1" applyBorder="1">
      <alignment vertical="center"/>
    </xf>
  </cellXfs>
  <cellStyles count="11995">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6" xfId="1197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75958"/>
          <a:ext cx="6813723" cy="3492039"/>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showWhiteSpace="0" zoomScale="159" zoomScaleNormal="159"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15" t="s">
        <v>355</v>
      </c>
      <c r="B1" s="415"/>
      <c r="C1" s="415"/>
      <c r="D1" s="406"/>
      <c r="E1" s="406"/>
      <c r="F1" s="406"/>
      <c r="G1" s="406"/>
      <c r="H1" s="406"/>
      <c r="I1" s="406"/>
      <c r="J1" s="406"/>
      <c r="K1" s="406"/>
    </row>
    <row r="2" spans="1:12" s="42" customFormat="1" ht="9" customHeight="1">
      <c r="A2" s="143"/>
      <c r="B2" s="144"/>
      <c r="C2" s="143"/>
      <c r="D2" s="407"/>
      <c r="E2" s="407"/>
      <c r="F2" s="407"/>
      <c r="G2" s="407"/>
      <c r="H2" s="407"/>
      <c r="I2" s="407"/>
      <c r="J2" s="407"/>
      <c r="K2" s="407"/>
    </row>
    <row r="3" spans="1:12" s="41" customFormat="1" ht="68.25" customHeight="1">
      <c r="A3" s="416" t="s">
        <v>345</v>
      </c>
      <c r="B3" s="416"/>
      <c r="C3" s="416"/>
      <c r="D3" s="408"/>
      <c r="E3" s="408"/>
      <c r="F3" s="408"/>
      <c r="G3" s="408"/>
      <c r="H3" s="408"/>
      <c r="I3" s="408"/>
      <c r="J3" s="408"/>
      <c r="K3" s="408"/>
    </row>
    <row r="4" spans="1:12" s="42" customFormat="1" ht="82.5" customHeight="1">
      <c r="A4" s="143"/>
      <c r="B4" s="144"/>
      <c r="C4" s="143"/>
      <c r="D4" s="407"/>
      <c r="E4" s="407"/>
      <c r="F4" s="407"/>
      <c r="G4" s="407"/>
      <c r="H4" s="407"/>
      <c r="I4" s="407"/>
      <c r="J4" s="407"/>
      <c r="K4" s="407"/>
    </row>
    <row r="5" spans="1:12" s="42" customFormat="1" ht="82.5" customHeight="1">
      <c r="A5" s="143"/>
      <c r="B5" s="144"/>
      <c r="C5" s="143"/>
      <c r="D5" s="407" t="s">
        <v>371</v>
      </c>
      <c r="E5" s="407"/>
      <c r="F5" s="407"/>
      <c r="G5" s="407"/>
      <c r="H5" s="407"/>
      <c r="I5" s="407"/>
      <c r="J5" s="407"/>
      <c r="K5" s="407"/>
    </row>
    <row r="6" spans="1:12" s="42" customFormat="1" ht="82.5" customHeight="1">
      <c r="A6" s="143"/>
      <c r="B6" s="145"/>
      <c r="C6"/>
      <c r="D6" s="407" t="s">
        <v>371</v>
      </c>
      <c r="E6" s="407"/>
      <c r="F6" s="407"/>
      <c r="G6" s="407"/>
      <c r="H6" s="407"/>
      <c r="I6" s="407"/>
      <c r="J6" s="407"/>
      <c r="K6" s="407"/>
    </row>
    <row r="7" spans="1:12" s="42" customFormat="1" ht="82.5" customHeight="1">
      <c r="A7" s="143"/>
      <c r="B7" s="144"/>
      <c r="C7" s="143"/>
      <c r="D7" s="407"/>
      <c r="E7" s="407"/>
      <c r="F7" s="407"/>
      <c r="G7" s="407"/>
      <c r="H7" s="407"/>
      <c r="I7" s="407"/>
      <c r="J7" s="407"/>
      <c r="K7" s="407"/>
    </row>
    <row r="8" spans="1:12" ht="15">
      <c r="A8" s="143"/>
      <c r="B8" s="143"/>
      <c r="C8" s="143"/>
      <c r="D8" s="274"/>
      <c r="E8" s="274"/>
      <c r="F8" s="274"/>
      <c r="G8" s="274"/>
      <c r="H8" s="274"/>
      <c r="I8" s="274"/>
      <c r="J8" s="274"/>
      <c r="K8" s="274"/>
      <c r="L8" s="274"/>
    </row>
    <row r="9" spans="1:12" ht="15">
      <c r="A9" s="143"/>
      <c r="B9" s="143"/>
      <c r="C9" s="143"/>
      <c r="D9" s="274"/>
      <c r="E9" s="274"/>
      <c r="F9" s="274"/>
      <c r="G9" s="274"/>
      <c r="H9" s="274"/>
      <c r="I9" s="274"/>
      <c r="J9" s="274"/>
      <c r="K9" s="274"/>
      <c r="L9" s="274"/>
    </row>
    <row r="10" spans="1:12" ht="15">
      <c r="A10" s="143"/>
      <c r="B10" s="143"/>
      <c r="C10" s="143"/>
      <c r="D10" s="274"/>
      <c r="E10" s="274"/>
      <c r="F10" s="274"/>
      <c r="G10" s="274"/>
      <c r="H10" s="274"/>
      <c r="I10" s="274"/>
      <c r="J10" s="274"/>
      <c r="K10" s="274"/>
      <c r="L10" s="274"/>
    </row>
    <row r="11" spans="1:12" ht="15">
      <c r="A11" s="143"/>
      <c r="B11" s="143"/>
      <c r="C11" s="143"/>
      <c r="D11" s="274"/>
      <c r="E11" s="274"/>
      <c r="F11" s="274"/>
      <c r="G11" s="274"/>
      <c r="H11" s="274"/>
      <c r="I11" s="274"/>
      <c r="J11" s="274"/>
      <c r="K11" s="274"/>
      <c r="L11" s="274"/>
    </row>
    <row r="12" spans="1:12">
      <c r="A12" s="274"/>
      <c r="B12" s="409"/>
      <c r="C12" s="274"/>
      <c r="D12" s="274"/>
      <c r="E12" s="274"/>
      <c r="F12" s="274"/>
      <c r="G12" s="274"/>
      <c r="H12" s="274"/>
      <c r="I12" s="274"/>
      <c r="J12" s="274"/>
      <c r="K12" s="274"/>
      <c r="L12" s="274"/>
    </row>
    <row r="13" spans="1:12">
      <c r="A13" s="274"/>
      <c r="B13" s="409"/>
      <c r="C13" s="274"/>
      <c r="D13" s="274"/>
      <c r="E13" s="274"/>
      <c r="F13" s="274"/>
      <c r="G13" s="274"/>
      <c r="H13" s="274"/>
      <c r="I13" s="274"/>
      <c r="J13" s="274"/>
      <c r="K13" s="274"/>
      <c r="L13" s="274"/>
    </row>
    <row r="14" spans="1:12">
      <c r="A14" s="274"/>
      <c r="B14" s="409"/>
      <c r="C14" s="274"/>
      <c r="D14" s="274"/>
      <c r="E14" s="274"/>
      <c r="F14" s="274"/>
      <c r="G14" s="274"/>
      <c r="H14" s="274"/>
      <c r="I14" s="274"/>
      <c r="J14" s="274"/>
      <c r="K14" s="274"/>
      <c r="L14" s="274"/>
    </row>
    <row r="15" spans="1:12">
      <c r="A15" s="274"/>
      <c r="B15" s="409"/>
      <c r="C15" s="274"/>
      <c r="D15" s="274"/>
      <c r="E15" s="274"/>
      <c r="F15" s="274"/>
      <c r="G15" s="274"/>
      <c r="H15" s="274"/>
      <c r="I15" s="274"/>
      <c r="J15" s="274"/>
      <c r="K15" s="274"/>
      <c r="L15" s="274"/>
    </row>
    <row r="16" spans="1:12">
      <c r="A16" s="274"/>
      <c r="B16" s="409"/>
      <c r="C16" s="274"/>
      <c r="D16" s="274"/>
      <c r="E16" s="274"/>
      <c r="F16" s="274"/>
      <c r="G16" s="274"/>
      <c r="H16" s="274"/>
      <c r="I16" s="274"/>
      <c r="J16" s="274"/>
      <c r="K16" s="274"/>
      <c r="L16" s="274"/>
    </row>
    <row r="17" spans="1:12">
      <c r="A17" s="274"/>
      <c r="B17" s="409"/>
      <c r="C17" s="274"/>
      <c r="D17" s="274"/>
      <c r="E17" s="274"/>
      <c r="F17" s="274"/>
      <c r="G17" s="274"/>
      <c r="H17" s="274"/>
      <c r="I17" s="274"/>
      <c r="J17" s="274"/>
      <c r="K17" s="274"/>
      <c r="L17" s="274"/>
    </row>
    <row r="18" spans="1:12">
      <c r="A18" s="274"/>
      <c r="B18" s="409"/>
      <c r="C18" s="274"/>
      <c r="D18" s="274"/>
      <c r="E18" s="274"/>
      <c r="F18" s="274"/>
      <c r="G18" s="274"/>
      <c r="H18" s="274"/>
      <c r="I18" s="274"/>
      <c r="J18" s="274"/>
      <c r="K18" s="274"/>
      <c r="L18" s="274"/>
    </row>
    <row r="19" spans="1:12">
      <c r="A19" s="274"/>
      <c r="B19" s="409"/>
      <c r="C19" s="274"/>
      <c r="D19" s="274"/>
      <c r="E19" s="274"/>
      <c r="F19" s="274"/>
      <c r="G19" s="274"/>
      <c r="H19" s="274"/>
      <c r="I19" s="274"/>
      <c r="J19" s="274"/>
      <c r="K19" s="274"/>
      <c r="L19" s="274"/>
    </row>
    <row r="20" spans="1:12">
      <c r="A20" s="274"/>
      <c r="B20" s="409"/>
      <c r="C20" s="274"/>
      <c r="D20" s="274"/>
      <c r="E20" s="274"/>
      <c r="F20" s="274"/>
      <c r="G20" s="274"/>
      <c r="H20" s="274"/>
      <c r="I20" s="274"/>
      <c r="J20" s="274"/>
      <c r="K20" s="274"/>
      <c r="L20" s="274"/>
    </row>
    <row r="21" spans="1:12">
      <c r="A21" s="274"/>
      <c r="B21" s="409"/>
      <c r="C21" s="274"/>
      <c r="D21" s="274"/>
      <c r="E21" s="274"/>
      <c r="F21" s="274"/>
      <c r="G21" s="274"/>
      <c r="H21" s="274"/>
      <c r="I21" s="274"/>
      <c r="J21" s="274"/>
      <c r="K21" s="274"/>
      <c r="L21" s="274"/>
    </row>
    <row r="22" spans="1:12">
      <c r="A22" s="274"/>
      <c r="B22" s="409"/>
      <c r="C22" s="274"/>
      <c r="D22" s="274"/>
      <c r="E22" s="274"/>
      <c r="F22" s="274"/>
      <c r="G22" s="274"/>
      <c r="H22" s="274"/>
      <c r="I22" s="274"/>
      <c r="J22" s="274"/>
      <c r="K22" s="274"/>
      <c r="L22" s="274"/>
    </row>
    <row r="23" spans="1:12">
      <c r="A23" s="274"/>
      <c r="B23" s="409"/>
      <c r="C23" s="274"/>
      <c r="D23" s="274"/>
      <c r="E23" s="274"/>
      <c r="F23" s="274"/>
      <c r="G23" s="274"/>
      <c r="H23" s="274"/>
      <c r="I23" s="274"/>
      <c r="J23" s="274"/>
      <c r="K23" s="274"/>
      <c r="L23" s="274"/>
    </row>
    <row r="24" spans="1:12">
      <c r="A24" s="274"/>
      <c r="B24" s="409"/>
      <c r="C24" s="274"/>
      <c r="D24" s="274"/>
      <c r="E24" s="274"/>
      <c r="F24" s="274"/>
      <c r="G24" s="274"/>
      <c r="H24" s="274"/>
      <c r="I24" s="274"/>
      <c r="J24" s="274"/>
      <c r="K24" s="274"/>
      <c r="L24" s="274"/>
    </row>
    <row r="25" spans="1:12">
      <c r="A25" s="274"/>
      <c r="B25" s="409"/>
      <c r="C25" s="274"/>
      <c r="D25" s="274"/>
      <c r="E25" s="274"/>
      <c r="F25" s="274"/>
      <c r="G25" s="274"/>
      <c r="H25" s="274"/>
      <c r="I25" s="274"/>
      <c r="J25" s="274"/>
      <c r="K25" s="274"/>
      <c r="L25" s="274"/>
    </row>
    <row r="26" spans="1:12">
      <c r="A26" s="274"/>
      <c r="B26" s="409"/>
      <c r="C26" s="274"/>
      <c r="D26" s="274"/>
      <c r="E26" s="274"/>
      <c r="F26" s="274"/>
      <c r="G26" s="274"/>
      <c r="H26" s="274"/>
      <c r="I26" s="274"/>
      <c r="J26" s="274"/>
      <c r="K26" s="274"/>
      <c r="L26" s="274"/>
    </row>
    <row r="27" spans="1:12">
      <c r="A27" s="274"/>
      <c r="B27" s="409"/>
      <c r="C27" s="274"/>
      <c r="D27" s="274"/>
      <c r="E27" s="274"/>
      <c r="F27" s="274"/>
      <c r="G27" s="274"/>
      <c r="H27" s="274"/>
      <c r="I27" s="274"/>
      <c r="J27" s="274"/>
      <c r="K27" s="274"/>
      <c r="L27" s="274"/>
    </row>
    <row r="28" spans="1:12">
      <c r="A28" s="274"/>
      <c r="B28" s="409"/>
      <c r="C28" s="274"/>
      <c r="D28" s="274"/>
      <c r="E28" s="274"/>
      <c r="F28" s="274"/>
      <c r="G28" s="274"/>
      <c r="H28" s="274"/>
      <c r="I28" s="274"/>
      <c r="J28" s="274"/>
      <c r="K28" s="274"/>
      <c r="L28" s="274"/>
    </row>
    <row r="29" spans="1:12">
      <c r="A29" s="274"/>
      <c r="B29" s="409"/>
      <c r="C29" s="274"/>
      <c r="D29" s="274"/>
      <c r="E29" s="274"/>
      <c r="F29" s="274"/>
      <c r="G29" s="274"/>
      <c r="H29" s="274"/>
      <c r="I29" s="274"/>
      <c r="J29" s="274"/>
      <c r="K29" s="274"/>
      <c r="L29" s="274"/>
    </row>
    <row r="30" spans="1:12">
      <c r="A30" s="274"/>
      <c r="B30" s="409"/>
      <c r="C30" s="274"/>
      <c r="D30" s="274"/>
      <c r="E30" s="274"/>
      <c r="F30" s="274"/>
      <c r="G30" s="274"/>
      <c r="H30" s="274"/>
      <c r="I30" s="274"/>
      <c r="J30" s="274"/>
      <c r="K30" s="274"/>
      <c r="L30" s="274"/>
    </row>
    <row r="31" spans="1:12">
      <c r="A31" s="274"/>
      <c r="B31" s="409"/>
      <c r="C31" s="274"/>
      <c r="D31" s="274"/>
      <c r="E31" s="274"/>
      <c r="F31" s="274"/>
      <c r="G31" s="274"/>
      <c r="H31" s="274"/>
      <c r="I31" s="274"/>
      <c r="J31" s="274"/>
      <c r="K31" s="274"/>
      <c r="L31" s="274"/>
    </row>
    <row r="32" spans="1:12">
      <c r="A32" s="274"/>
      <c r="B32" s="409"/>
      <c r="C32" s="274"/>
      <c r="D32" s="274"/>
      <c r="E32" s="274"/>
      <c r="F32" s="274"/>
      <c r="G32" s="274"/>
      <c r="H32" s="274"/>
      <c r="I32" s="274"/>
      <c r="J32" s="274"/>
      <c r="K32" s="274"/>
      <c r="L32" s="274"/>
    </row>
    <row r="33" spans="1:12">
      <c r="A33" s="274"/>
      <c r="B33" s="409"/>
      <c r="C33" s="274"/>
      <c r="D33" s="274"/>
      <c r="E33" s="274"/>
      <c r="F33" s="274"/>
      <c r="G33" s="274"/>
      <c r="H33" s="274"/>
      <c r="I33" s="274"/>
      <c r="J33" s="274"/>
      <c r="K33" s="274"/>
      <c r="L33" s="274"/>
    </row>
    <row r="34" spans="1:12">
      <c r="A34" s="274"/>
      <c r="B34" s="409"/>
      <c r="C34" s="274"/>
      <c r="D34" s="274"/>
      <c r="E34" s="274"/>
      <c r="F34" s="274"/>
      <c r="G34" s="274"/>
      <c r="H34" s="274"/>
      <c r="I34" s="274"/>
      <c r="J34" s="274"/>
      <c r="K34" s="274"/>
      <c r="L34" s="274"/>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55 No. 1</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9"/>
  <sheetViews>
    <sheetView zoomScale="155" zoomScaleNormal="155" zoomScaleSheetLayoutView="110" workbookViewId="0">
      <selection sqref="A1:I1"/>
    </sheetView>
  </sheetViews>
  <sheetFormatPr defaultColWidth="9.140625" defaultRowHeight="12.75"/>
  <cols>
    <col min="1" max="1" width="31.42578125" style="51" customWidth="1"/>
    <col min="2" max="2" width="23.5703125" style="51" customWidth="1"/>
    <col min="3" max="3" width="26" style="51" customWidth="1"/>
    <col min="4" max="4" width="15.5703125" style="51" bestFit="1" customWidth="1"/>
    <col min="5" max="5" width="17.140625" style="51" customWidth="1"/>
    <col min="6" max="7" width="13" style="208" customWidth="1"/>
    <col min="8" max="8" width="11.7109375" style="51" customWidth="1"/>
    <col min="9" max="9" width="13.28515625" style="51" customWidth="1"/>
    <col min="10" max="16384" width="9.140625" style="45"/>
  </cols>
  <sheetData>
    <row r="1" spans="1:10" ht="21.75" customHeight="1">
      <c r="A1" s="458" t="s">
        <v>442</v>
      </c>
      <c r="B1" s="458"/>
      <c r="C1" s="458"/>
      <c r="D1" s="458"/>
      <c r="E1" s="458"/>
      <c r="F1" s="458"/>
      <c r="G1" s="458"/>
      <c r="H1" s="458"/>
      <c r="I1" s="458"/>
    </row>
    <row r="2" spans="1:10" ht="29.25" customHeight="1">
      <c r="A2" s="352" t="s">
        <v>246</v>
      </c>
      <c r="B2" s="352" t="s">
        <v>304</v>
      </c>
      <c r="C2" s="352" t="s">
        <v>307</v>
      </c>
      <c r="D2" s="352" t="s">
        <v>462</v>
      </c>
      <c r="E2" s="352" t="s">
        <v>268</v>
      </c>
      <c r="F2" s="207" t="s">
        <v>308</v>
      </c>
      <c r="G2" s="207" t="s">
        <v>309</v>
      </c>
      <c r="H2" s="352" t="s">
        <v>275</v>
      </c>
      <c r="I2" s="352" t="s">
        <v>274</v>
      </c>
    </row>
    <row r="3" spans="1:10" s="108" customFormat="1" ht="15" customHeight="1">
      <c r="A3" s="184" t="s">
        <v>421</v>
      </c>
      <c r="B3" s="184" t="s">
        <v>469</v>
      </c>
      <c r="C3" s="184" t="s">
        <v>473</v>
      </c>
      <c r="D3" s="184" t="s">
        <v>481</v>
      </c>
      <c r="E3" s="184" t="s">
        <v>123</v>
      </c>
      <c r="F3" s="326">
        <v>43124</v>
      </c>
      <c r="G3" s="326">
        <v>43131</v>
      </c>
      <c r="H3" s="236">
        <v>6000</v>
      </c>
      <c r="I3" s="236">
        <v>6248</v>
      </c>
      <c r="J3" s="216"/>
    </row>
    <row r="4" spans="1:10" s="108" customFormat="1" ht="15" customHeight="1">
      <c r="A4" s="184" t="s">
        <v>479</v>
      </c>
      <c r="B4" s="184" t="s">
        <v>470</v>
      </c>
      <c r="C4" s="184" t="s">
        <v>474</v>
      </c>
      <c r="D4" s="184" t="s">
        <v>483</v>
      </c>
      <c r="E4" s="184" t="s">
        <v>123</v>
      </c>
      <c r="F4" s="326">
        <v>43107</v>
      </c>
      <c r="G4" s="326" t="s">
        <v>124</v>
      </c>
      <c r="H4" s="236">
        <v>8105</v>
      </c>
      <c r="I4" s="236">
        <v>8562</v>
      </c>
    </row>
    <row r="5" spans="1:10" s="108" customFormat="1" ht="15" customHeight="1">
      <c r="A5" s="184" t="s">
        <v>480</v>
      </c>
      <c r="B5" s="184" t="s">
        <v>471</v>
      </c>
      <c r="C5" s="184" t="s">
        <v>475</v>
      </c>
      <c r="D5" s="184" t="s">
        <v>476</v>
      </c>
      <c r="E5" s="184" t="s">
        <v>123</v>
      </c>
      <c r="F5" s="326">
        <v>43118</v>
      </c>
      <c r="G5" s="326" t="s">
        <v>124</v>
      </c>
      <c r="H5" s="236">
        <v>3630</v>
      </c>
      <c r="I5" s="236">
        <v>3600</v>
      </c>
    </row>
    <row r="6" spans="1:10" s="108" customFormat="1" ht="15.75" customHeight="1">
      <c r="A6" s="184" t="s">
        <v>236</v>
      </c>
      <c r="B6" s="184" t="s">
        <v>472</v>
      </c>
      <c r="C6" s="184" t="s">
        <v>477</v>
      </c>
      <c r="D6" s="184" t="s">
        <v>464</v>
      </c>
      <c r="E6" s="184" t="s">
        <v>123</v>
      </c>
      <c r="F6" s="326">
        <v>43110</v>
      </c>
      <c r="G6" s="326" t="s">
        <v>124</v>
      </c>
      <c r="H6" s="236">
        <v>3649</v>
      </c>
      <c r="I6" s="413">
        <v>3649</v>
      </c>
    </row>
    <row r="7" spans="1:10" s="108" customFormat="1" ht="15" customHeight="1">
      <c r="A7" s="477"/>
      <c r="B7" s="477"/>
      <c r="C7" s="477"/>
      <c r="D7" s="477"/>
      <c r="E7" s="477"/>
      <c r="F7" s="478"/>
      <c r="G7" s="478"/>
      <c r="H7" s="479"/>
      <c r="I7" s="479"/>
    </row>
    <row r="8" spans="1:10" s="108" customFormat="1" ht="15" customHeight="1">
      <c r="A8" s="477"/>
      <c r="B8" s="477"/>
      <c r="C8" s="477"/>
      <c r="D8" s="477"/>
      <c r="E8" s="477"/>
      <c r="F8" s="478"/>
      <c r="G8" s="478"/>
      <c r="H8" s="479"/>
      <c r="I8" s="479"/>
    </row>
    <row r="9" spans="1:10" s="108" customFormat="1" ht="15" customHeight="1">
      <c r="A9" s="477"/>
      <c r="B9" s="477"/>
      <c r="C9" s="477"/>
      <c r="D9" s="477"/>
      <c r="E9" s="477"/>
      <c r="F9" s="478"/>
      <c r="G9" s="478"/>
      <c r="H9" s="479"/>
      <c r="I9" s="479"/>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55 No. 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zoomScale="181" zoomScaleNormal="181" zoomScaleSheetLayoutView="100" zoomScalePageLayoutView="90" workbookViewId="0">
      <selection sqref="A1:S1"/>
    </sheetView>
  </sheetViews>
  <sheetFormatPr defaultColWidth="9.140625" defaultRowHeight="15"/>
  <cols>
    <col min="1" max="1" width="9.5703125" style="104" customWidth="1"/>
    <col min="2" max="2" width="7.7109375" style="104" customWidth="1"/>
    <col min="3" max="3" width="7.7109375" style="104" hidden="1" customWidth="1"/>
    <col min="4" max="4" width="7.7109375" style="104" customWidth="1"/>
    <col min="5" max="5" width="10.42578125" style="104" customWidth="1"/>
    <col min="6" max="6" width="7.5703125" style="104" customWidth="1"/>
    <col min="7" max="7" width="8.28515625" style="104" customWidth="1"/>
    <col min="8" max="8" width="7.85546875" style="104" customWidth="1"/>
    <col min="9" max="9" width="7.28515625" style="104" hidden="1" customWidth="1"/>
    <col min="10" max="10" width="7.28515625" style="104" customWidth="1"/>
    <col min="11" max="12" width="9" style="104" customWidth="1"/>
    <col min="13" max="15" width="7" style="104" customWidth="1"/>
    <col min="16" max="16" width="10.42578125" style="104" hidden="1" customWidth="1"/>
    <col min="17" max="17" width="10.42578125" style="104" customWidth="1"/>
    <col min="18" max="18" width="8.85546875" style="104" customWidth="1"/>
    <col min="19" max="19" width="16" style="104" customWidth="1"/>
    <col min="20" max="16384" width="9.140625" style="104"/>
  </cols>
  <sheetData>
    <row r="1" spans="1:19" ht="25.5" customHeight="1">
      <c r="A1" s="442" t="s">
        <v>443</v>
      </c>
      <c r="B1" s="443"/>
      <c r="C1" s="443"/>
      <c r="D1" s="443"/>
      <c r="E1" s="443"/>
      <c r="F1" s="443"/>
      <c r="G1" s="443"/>
      <c r="H1" s="443"/>
      <c r="I1" s="443"/>
      <c r="J1" s="443"/>
      <c r="K1" s="443"/>
      <c r="L1" s="443"/>
      <c r="M1" s="443"/>
      <c r="N1" s="443"/>
      <c r="O1" s="443"/>
      <c r="P1" s="443"/>
      <c r="Q1" s="443"/>
      <c r="R1" s="443"/>
      <c r="S1" s="444"/>
    </row>
    <row r="2" spans="1:19" s="106" customFormat="1" ht="48.75" customHeight="1">
      <c r="A2" s="153"/>
      <c r="B2" s="459" t="s">
        <v>128</v>
      </c>
      <c r="C2" s="460"/>
      <c r="D2" s="460"/>
      <c r="E2" s="460"/>
      <c r="F2" s="460"/>
      <c r="G2" s="461"/>
      <c r="H2" s="459" t="s">
        <v>129</v>
      </c>
      <c r="I2" s="460"/>
      <c r="J2" s="460"/>
      <c r="K2" s="461"/>
      <c r="L2" s="327"/>
      <c r="M2" s="460" t="s">
        <v>420</v>
      </c>
      <c r="N2" s="460"/>
      <c r="O2" s="460"/>
      <c r="P2" s="460"/>
      <c r="Q2" s="460"/>
      <c r="R2" s="461"/>
      <c r="S2" s="168" t="s">
        <v>130</v>
      </c>
    </row>
    <row r="3" spans="1:19" s="107" customFormat="1" ht="33.75" customHeight="1">
      <c r="A3" s="153"/>
      <c r="B3" s="103" t="s">
        <v>235</v>
      </c>
      <c r="C3" s="103" t="s">
        <v>280</v>
      </c>
      <c r="D3" s="103" t="s">
        <v>350</v>
      </c>
      <c r="E3" s="103" t="s">
        <v>374</v>
      </c>
      <c r="F3" s="103" t="s">
        <v>234</v>
      </c>
      <c r="G3" s="103" t="s">
        <v>131</v>
      </c>
      <c r="H3" s="103" t="s">
        <v>125</v>
      </c>
      <c r="I3" s="103" t="s">
        <v>359</v>
      </c>
      <c r="J3" s="103" t="s">
        <v>118</v>
      </c>
      <c r="K3" s="103" t="s">
        <v>132</v>
      </c>
      <c r="L3" s="103" t="s">
        <v>234</v>
      </c>
      <c r="M3" s="103" t="s">
        <v>350</v>
      </c>
      <c r="N3" s="103" t="s">
        <v>280</v>
      </c>
      <c r="O3" s="103" t="s">
        <v>125</v>
      </c>
      <c r="P3" s="103" t="s">
        <v>374</v>
      </c>
      <c r="Q3" s="103" t="s">
        <v>421</v>
      </c>
      <c r="R3" s="103" t="s">
        <v>133</v>
      </c>
      <c r="S3" s="169"/>
    </row>
    <row r="4" spans="1:19" s="108" customFormat="1" ht="20.100000000000001" customHeight="1">
      <c r="A4" s="157">
        <v>43101</v>
      </c>
      <c r="B4" s="105">
        <v>0</v>
      </c>
      <c r="C4" s="105"/>
      <c r="D4" s="105">
        <v>0</v>
      </c>
      <c r="E4" s="105">
        <v>0</v>
      </c>
      <c r="F4" s="105">
        <v>0</v>
      </c>
      <c r="G4" s="118">
        <f t="shared" ref="G4" si="0">SUM(B4:F4)</f>
        <v>0</v>
      </c>
      <c r="H4" s="105">
        <v>0</v>
      </c>
      <c r="I4" s="105">
        <v>0</v>
      </c>
      <c r="J4" s="105">
        <v>0</v>
      </c>
      <c r="K4" s="119">
        <f t="shared" ref="K4" si="1">SUM(H4:J4)</f>
        <v>0</v>
      </c>
      <c r="L4" s="325">
        <v>0</v>
      </c>
      <c r="M4" s="105">
        <v>0</v>
      </c>
      <c r="N4" s="105">
        <v>0</v>
      </c>
      <c r="O4" s="105">
        <v>0</v>
      </c>
      <c r="P4" s="105">
        <v>0</v>
      </c>
      <c r="Q4" s="105">
        <v>1</v>
      </c>
      <c r="R4" s="118">
        <f>SUM(L4:Q4)</f>
        <v>1</v>
      </c>
      <c r="S4" s="170">
        <f t="shared" ref="S4" si="2">+G4+K4+R4</f>
        <v>1</v>
      </c>
    </row>
    <row r="5" spans="1:19" s="108" customFormat="1" ht="20.100000000000001" customHeight="1">
      <c r="A5" s="157">
        <v>43132</v>
      </c>
      <c r="B5" s="105"/>
      <c r="C5" s="105"/>
      <c r="D5" s="105"/>
      <c r="E5" s="105"/>
      <c r="F5" s="105"/>
      <c r="G5" s="118"/>
      <c r="H5" s="105"/>
      <c r="I5" s="105"/>
      <c r="J5" s="105"/>
      <c r="K5" s="119"/>
      <c r="L5" s="325"/>
      <c r="M5" s="105"/>
      <c r="N5" s="105"/>
      <c r="O5" s="105"/>
      <c r="P5" s="105"/>
      <c r="Q5" s="105"/>
      <c r="R5" s="118"/>
      <c r="S5" s="170"/>
    </row>
    <row r="6" spans="1:19" s="108" customFormat="1" ht="20.100000000000001" customHeight="1">
      <c r="A6" s="157">
        <v>43160</v>
      </c>
      <c r="B6" s="105"/>
      <c r="C6" s="105"/>
      <c r="D6" s="105"/>
      <c r="E6" s="105"/>
      <c r="F6" s="105"/>
      <c r="G6" s="118"/>
      <c r="H6" s="105"/>
      <c r="I6" s="105"/>
      <c r="J6" s="105"/>
      <c r="K6" s="119"/>
      <c r="L6" s="325"/>
      <c r="M6" s="105"/>
      <c r="N6" s="105"/>
      <c r="O6" s="105"/>
      <c r="P6" s="105"/>
      <c r="Q6" s="105"/>
      <c r="R6" s="118"/>
      <c r="S6" s="170"/>
    </row>
    <row r="7" spans="1:19" s="108" customFormat="1" ht="20.100000000000001" customHeight="1">
      <c r="A7" s="157">
        <v>43191</v>
      </c>
      <c r="B7" s="105"/>
      <c r="C7" s="105"/>
      <c r="D7" s="105"/>
      <c r="E7" s="105"/>
      <c r="F7" s="105"/>
      <c r="G7" s="118"/>
      <c r="H7" s="105"/>
      <c r="I7" s="105"/>
      <c r="J7" s="105"/>
      <c r="K7" s="119"/>
      <c r="L7" s="325"/>
      <c r="M7" s="105"/>
      <c r="N7" s="105"/>
      <c r="O7" s="105"/>
      <c r="P7" s="105"/>
      <c r="Q7" s="105"/>
      <c r="R7" s="118"/>
      <c r="S7" s="170"/>
    </row>
    <row r="8" spans="1:19" s="108" customFormat="1" ht="20.100000000000001" customHeight="1">
      <c r="A8" s="157">
        <v>43221</v>
      </c>
      <c r="B8" s="105"/>
      <c r="C8" s="105"/>
      <c r="D8" s="105"/>
      <c r="E8" s="105"/>
      <c r="F8" s="105"/>
      <c r="G8" s="118"/>
      <c r="H8" s="105"/>
      <c r="I8" s="105"/>
      <c r="J8" s="105"/>
      <c r="K8" s="119"/>
      <c r="L8" s="325"/>
      <c r="M8" s="105"/>
      <c r="N8" s="105"/>
      <c r="O8" s="105"/>
      <c r="P8" s="105"/>
      <c r="Q8" s="105"/>
      <c r="R8" s="118"/>
      <c r="S8" s="170"/>
    </row>
    <row r="9" spans="1:19" s="108" customFormat="1" ht="20.100000000000001" customHeight="1">
      <c r="A9" s="157">
        <v>43252</v>
      </c>
      <c r="B9" s="105"/>
      <c r="C9" s="105"/>
      <c r="D9" s="105"/>
      <c r="E9" s="105"/>
      <c r="F9" s="105"/>
      <c r="G9" s="118"/>
      <c r="H9" s="105"/>
      <c r="I9" s="105"/>
      <c r="J9" s="105"/>
      <c r="K9" s="119"/>
      <c r="L9" s="325"/>
      <c r="M9" s="105"/>
      <c r="N9" s="105"/>
      <c r="O9" s="105"/>
      <c r="P9" s="105"/>
      <c r="Q9" s="105"/>
      <c r="R9" s="118"/>
      <c r="S9" s="170"/>
    </row>
    <row r="10" spans="1:19" s="108" customFormat="1" ht="20.100000000000001" customHeight="1">
      <c r="A10" s="157">
        <v>43282</v>
      </c>
      <c r="B10" s="105"/>
      <c r="C10" s="105"/>
      <c r="D10" s="105"/>
      <c r="E10" s="105"/>
      <c r="F10" s="105"/>
      <c r="G10" s="118"/>
      <c r="H10" s="105"/>
      <c r="I10" s="105"/>
      <c r="J10" s="105"/>
      <c r="K10" s="119"/>
      <c r="L10" s="325"/>
      <c r="M10" s="105"/>
      <c r="N10" s="105"/>
      <c r="O10" s="105"/>
      <c r="P10" s="105"/>
      <c r="Q10" s="105"/>
      <c r="R10" s="118"/>
      <c r="S10" s="170"/>
    </row>
    <row r="11" spans="1:19" s="108" customFormat="1" ht="20.100000000000001" customHeight="1">
      <c r="A11" s="157">
        <v>43313</v>
      </c>
      <c r="B11" s="105"/>
      <c r="C11" s="105"/>
      <c r="D11" s="105"/>
      <c r="E11" s="105"/>
      <c r="F11" s="105"/>
      <c r="G11" s="118"/>
      <c r="H11" s="105"/>
      <c r="I11" s="105"/>
      <c r="J11" s="105"/>
      <c r="K11" s="119"/>
      <c r="L11" s="325"/>
      <c r="M11" s="105"/>
      <c r="N11" s="105"/>
      <c r="O11" s="105"/>
      <c r="P11" s="105"/>
      <c r="Q11" s="105"/>
      <c r="R11" s="118"/>
      <c r="S11" s="170"/>
    </row>
    <row r="12" spans="1:19" s="108" customFormat="1" ht="20.100000000000001" customHeight="1">
      <c r="A12" s="157">
        <v>43344</v>
      </c>
      <c r="B12" s="105"/>
      <c r="C12" s="105"/>
      <c r="D12" s="105"/>
      <c r="E12" s="105"/>
      <c r="F12" s="105"/>
      <c r="G12" s="118"/>
      <c r="H12" s="105"/>
      <c r="I12" s="105"/>
      <c r="J12" s="105"/>
      <c r="K12" s="119"/>
      <c r="L12" s="325"/>
      <c r="M12" s="105"/>
      <c r="N12" s="105"/>
      <c r="O12" s="105"/>
      <c r="P12" s="105"/>
      <c r="Q12" s="105"/>
      <c r="R12" s="118"/>
      <c r="S12" s="170"/>
    </row>
    <row r="13" spans="1:19" s="108" customFormat="1" ht="20.100000000000001" customHeight="1">
      <c r="A13" s="157">
        <v>43374</v>
      </c>
      <c r="B13" s="105"/>
      <c r="C13" s="105"/>
      <c r="D13" s="105"/>
      <c r="E13" s="105"/>
      <c r="F13" s="105"/>
      <c r="G13" s="118"/>
      <c r="H13" s="105"/>
      <c r="I13" s="105"/>
      <c r="J13" s="105"/>
      <c r="K13" s="119"/>
      <c r="L13" s="325"/>
      <c r="M13" s="105"/>
      <c r="N13" s="105"/>
      <c r="O13" s="105"/>
      <c r="P13" s="105"/>
      <c r="Q13" s="105"/>
      <c r="R13" s="118"/>
      <c r="S13" s="170"/>
    </row>
    <row r="14" spans="1:19" s="108" customFormat="1" ht="20.100000000000001" customHeight="1">
      <c r="A14" s="157">
        <v>43405</v>
      </c>
      <c r="B14" s="105"/>
      <c r="C14" s="105"/>
      <c r="D14" s="105"/>
      <c r="E14" s="105"/>
      <c r="F14" s="105"/>
      <c r="G14" s="118"/>
      <c r="H14" s="105"/>
      <c r="I14" s="105"/>
      <c r="J14" s="105"/>
      <c r="K14" s="119"/>
      <c r="L14" s="325"/>
      <c r="M14" s="105"/>
      <c r="N14" s="105"/>
      <c r="O14" s="105"/>
      <c r="P14" s="105"/>
      <c r="Q14" s="105"/>
      <c r="R14" s="118"/>
      <c r="S14" s="170"/>
    </row>
    <row r="15" spans="1:19" s="108" customFormat="1" ht="20.100000000000001" customHeight="1">
      <c r="A15" s="157">
        <v>43435</v>
      </c>
      <c r="B15" s="105"/>
      <c r="C15" s="105"/>
      <c r="D15" s="105"/>
      <c r="E15" s="105"/>
      <c r="F15" s="105"/>
      <c r="G15" s="118"/>
      <c r="H15" s="105"/>
      <c r="I15" s="105"/>
      <c r="J15" s="105"/>
      <c r="K15" s="119"/>
      <c r="L15" s="325"/>
      <c r="M15" s="105"/>
      <c r="N15" s="105"/>
      <c r="O15" s="105"/>
      <c r="P15" s="105"/>
      <c r="Q15" s="105"/>
      <c r="R15" s="118"/>
      <c r="S15" s="170"/>
    </row>
    <row r="16" spans="1:19" s="108" customFormat="1" ht="29.25" customHeight="1" thickBot="1">
      <c r="A16" s="171" t="s">
        <v>15</v>
      </c>
      <c r="B16" s="172">
        <f t="shared" ref="B16:G16" si="3">SUM(B4:B15)</f>
        <v>0</v>
      </c>
      <c r="C16" s="172">
        <f>SUM(C4:C15)</f>
        <v>0</v>
      </c>
      <c r="D16" s="172">
        <f>SUM(D4:D15)</f>
        <v>0</v>
      </c>
      <c r="E16" s="172">
        <f>SUM(E4:E15)</f>
        <v>0</v>
      </c>
      <c r="F16" s="172">
        <f t="shared" si="3"/>
        <v>0</v>
      </c>
      <c r="G16" s="172">
        <f t="shared" si="3"/>
        <v>0</v>
      </c>
      <c r="H16" s="172">
        <f t="shared" ref="H16:P16" si="4">SUM(H4:H15)</f>
        <v>0</v>
      </c>
      <c r="I16" s="172">
        <f t="shared" si="4"/>
        <v>0</v>
      </c>
      <c r="J16" s="172">
        <f>SUM(J4:J15)</f>
        <v>0</v>
      </c>
      <c r="K16" s="172">
        <f t="shared" si="4"/>
        <v>0</v>
      </c>
      <c r="L16" s="172">
        <f>SUM(L4:L15)</f>
        <v>0</v>
      </c>
      <c r="M16" s="172">
        <f t="shared" si="4"/>
        <v>0</v>
      </c>
      <c r="N16" s="172">
        <f t="shared" si="4"/>
        <v>0</v>
      </c>
      <c r="O16" s="172">
        <f>SUM(O4:O15)</f>
        <v>0</v>
      </c>
      <c r="P16" s="172">
        <f t="shared" si="4"/>
        <v>0</v>
      </c>
      <c r="Q16" s="172"/>
      <c r="R16" s="172">
        <f t="shared" ref="R16:S16" si="5">SUM(R4:R15)</f>
        <v>1</v>
      </c>
      <c r="S16" s="173">
        <f t="shared" si="5"/>
        <v>1</v>
      </c>
    </row>
    <row r="17" spans="1:6" ht="9" customHeight="1"/>
    <row r="18" spans="1:6" ht="15" customHeight="1">
      <c r="A18" s="148" t="s">
        <v>427</v>
      </c>
      <c r="B18" s="148"/>
      <c r="C18" s="148"/>
      <c r="D18" s="148"/>
      <c r="E18" s="148"/>
      <c r="F18" s="148"/>
    </row>
    <row r="19" spans="1:6">
      <c r="A19" s="109"/>
      <c r="B19" s="109"/>
      <c r="C19" s="109"/>
      <c r="D19" s="109"/>
      <c r="E19" s="109"/>
      <c r="F19" s="109"/>
    </row>
    <row r="77" spans="1:19">
      <c r="A77" s="227"/>
      <c r="B77" s="227"/>
      <c r="C77" s="227"/>
      <c r="D77" s="227"/>
      <c r="E77" s="227"/>
      <c r="F77" s="227"/>
      <c r="G77" s="227"/>
      <c r="H77" s="227"/>
      <c r="I77" s="227"/>
      <c r="J77" s="227"/>
      <c r="K77" s="227"/>
      <c r="L77" s="227"/>
      <c r="M77" s="227"/>
      <c r="N77" s="227"/>
      <c r="O77" s="227"/>
      <c r="P77" s="227"/>
      <c r="Q77" s="227"/>
      <c r="R77" s="227"/>
      <c r="S77" s="227"/>
    </row>
  </sheetData>
  <mergeCells count="4">
    <mergeCell ref="B2:G2"/>
    <mergeCell ref="H2:K2"/>
    <mergeCell ref="A1:S1"/>
    <mergeCell ref="M2:R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G4 G16 K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zoomScale="221" zoomScaleNormal="221" zoomScaleSheetLayoutView="80" zoomScalePageLayoutView="90" workbookViewId="0">
      <selection sqref="A1:J1"/>
    </sheetView>
  </sheetViews>
  <sheetFormatPr defaultColWidth="9.140625" defaultRowHeight="12.75"/>
  <cols>
    <col min="1" max="1" width="13.5703125" style="39" customWidth="1"/>
    <col min="2" max="2" width="11.140625" style="39" customWidth="1"/>
    <col min="3" max="3" width="11.42578125" style="39" customWidth="1"/>
    <col min="4" max="4" width="12.5703125" style="39" customWidth="1"/>
    <col min="5" max="5" width="9.7109375" style="39" hidden="1" customWidth="1"/>
    <col min="6" max="6" width="10.140625" style="39" hidden="1" customWidth="1"/>
    <col min="7" max="7" width="15.42578125" style="39" customWidth="1"/>
    <col min="8" max="8" width="12.5703125" style="39" customWidth="1"/>
    <col min="9" max="9" width="21.42578125" style="39" customWidth="1"/>
    <col min="10" max="10" width="16.7109375" style="39" customWidth="1"/>
    <col min="11" max="16384" width="9.140625" style="39"/>
  </cols>
  <sheetData>
    <row r="1" spans="1:10" s="52" customFormat="1" ht="30" customHeight="1">
      <c r="A1" s="480" t="s">
        <v>444</v>
      </c>
      <c r="B1" s="481"/>
      <c r="C1" s="481"/>
      <c r="D1" s="481"/>
      <c r="E1" s="481"/>
      <c r="F1" s="481"/>
      <c r="G1" s="481"/>
      <c r="H1" s="481"/>
      <c r="I1" s="481"/>
      <c r="J1" s="482"/>
    </row>
    <row r="2" spans="1:10" s="46" customFormat="1" ht="45" customHeight="1">
      <c r="A2" s="155"/>
      <c r="B2" s="102" t="s">
        <v>374</v>
      </c>
      <c r="C2" s="102" t="s">
        <v>234</v>
      </c>
      <c r="D2" s="102" t="s">
        <v>362</v>
      </c>
      <c r="E2" s="101" t="s">
        <v>350</v>
      </c>
      <c r="F2" s="101" t="s">
        <v>280</v>
      </c>
      <c r="G2" s="101" t="s">
        <v>235</v>
      </c>
      <c r="H2" s="101" t="s">
        <v>125</v>
      </c>
      <c r="I2" s="101" t="s">
        <v>311</v>
      </c>
      <c r="J2" s="156" t="s">
        <v>310</v>
      </c>
    </row>
    <row r="3" spans="1:10" s="47" customFormat="1" ht="20.100000000000001" customHeight="1">
      <c r="A3" s="157">
        <v>43101</v>
      </c>
      <c r="B3" s="186">
        <v>1</v>
      </c>
      <c r="C3" s="93">
        <v>8</v>
      </c>
      <c r="D3" s="93">
        <v>1</v>
      </c>
      <c r="E3" s="93">
        <v>0</v>
      </c>
      <c r="F3" s="93">
        <v>0</v>
      </c>
      <c r="G3" s="93">
        <v>5</v>
      </c>
      <c r="H3" s="93">
        <v>2</v>
      </c>
      <c r="I3" s="98">
        <f>SUM(B3:H3)</f>
        <v>17</v>
      </c>
      <c r="J3" s="158">
        <v>2519</v>
      </c>
    </row>
    <row r="4" spans="1:10" s="47" customFormat="1" ht="20.100000000000001" customHeight="1">
      <c r="A4" s="157">
        <v>43132</v>
      </c>
      <c r="B4" s="186"/>
      <c r="C4" s="93"/>
      <c r="D4" s="93"/>
      <c r="E4" s="93"/>
      <c r="F4" s="93"/>
      <c r="G4" s="93"/>
      <c r="H4" s="93"/>
      <c r="I4" s="98"/>
      <c r="J4" s="158"/>
    </row>
    <row r="5" spans="1:10" s="47" customFormat="1" ht="20.100000000000001" customHeight="1">
      <c r="A5" s="157">
        <v>43160</v>
      </c>
      <c r="B5" s="186"/>
      <c r="C5" s="93"/>
      <c r="D5" s="93"/>
      <c r="E5" s="93"/>
      <c r="F5" s="93"/>
      <c r="G5" s="93"/>
      <c r="H5" s="93"/>
      <c r="I5" s="98"/>
      <c r="J5" s="158"/>
    </row>
    <row r="6" spans="1:10" s="47" customFormat="1" ht="20.100000000000001" customHeight="1">
      <c r="A6" s="157">
        <v>43191</v>
      </c>
      <c r="B6" s="186"/>
      <c r="C6" s="93"/>
      <c r="D6" s="93"/>
      <c r="E6" s="93"/>
      <c r="F6" s="93"/>
      <c r="G6" s="93"/>
      <c r="H6" s="93"/>
      <c r="I6" s="98"/>
      <c r="J6" s="158"/>
    </row>
    <row r="7" spans="1:10" s="47" customFormat="1" ht="20.100000000000001" customHeight="1">
      <c r="A7" s="157">
        <v>43221</v>
      </c>
      <c r="B7" s="186"/>
      <c r="C7" s="93"/>
      <c r="D7" s="93"/>
      <c r="E7" s="93"/>
      <c r="F7" s="93"/>
      <c r="G7" s="93"/>
      <c r="H7" s="93"/>
      <c r="I7" s="98"/>
      <c r="J7" s="158"/>
    </row>
    <row r="8" spans="1:10" s="47" customFormat="1" ht="20.100000000000001" customHeight="1">
      <c r="A8" s="157">
        <v>43252</v>
      </c>
      <c r="B8" s="186"/>
      <c r="C8" s="93"/>
      <c r="D8" s="93"/>
      <c r="E8" s="93"/>
      <c r="F8" s="93"/>
      <c r="G8" s="93"/>
      <c r="H8" s="93"/>
      <c r="I8" s="98"/>
      <c r="J8" s="158"/>
    </row>
    <row r="9" spans="1:10" s="47" customFormat="1" ht="20.100000000000001" customHeight="1">
      <c r="A9" s="157">
        <v>43282</v>
      </c>
      <c r="B9" s="186"/>
      <c r="C9" s="93"/>
      <c r="D9" s="93"/>
      <c r="E9" s="93"/>
      <c r="F9" s="93"/>
      <c r="G9" s="93"/>
      <c r="H9" s="93"/>
      <c r="I9" s="98"/>
      <c r="J9" s="158"/>
    </row>
    <row r="10" spans="1:10" s="47" customFormat="1" ht="20.100000000000001" customHeight="1">
      <c r="A10" s="157">
        <v>43313</v>
      </c>
      <c r="B10" s="186"/>
      <c r="C10" s="93"/>
      <c r="D10" s="93"/>
      <c r="E10" s="93"/>
      <c r="F10" s="93"/>
      <c r="G10" s="93"/>
      <c r="H10" s="93"/>
      <c r="I10" s="98"/>
      <c r="J10" s="158"/>
    </row>
    <row r="11" spans="1:10" s="47" customFormat="1" ht="20.100000000000001" customHeight="1">
      <c r="A11" s="157">
        <v>43344</v>
      </c>
      <c r="B11" s="186"/>
      <c r="C11" s="93"/>
      <c r="D11" s="93"/>
      <c r="E11" s="93"/>
      <c r="F11" s="93"/>
      <c r="G11" s="93"/>
      <c r="H11" s="93"/>
      <c r="I11" s="98"/>
      <c r="J11" s="158"/>
    </row>
    <row r="12" spans="1:10" s="47" customFormat="1" ht="20.100000000000001" customHeight="1">
      <c r="A12" s="157">
        <v>43374</v>
      </c>
      <c r="B12" s="186"/>
      <c r="C12" s="93"/>
      <c r="D12" s="93"/>
      <c r="E12" s="93"/>
      <c r="F12" s="93"/>
      <c r="G12" s="93"/>
      <c r="H12" s="93"/>
      <c r="I12" s="98"/>
      <c r="J12" s="158"/>
    </row>
    <row r="13" spans="1:10" s="47" customFormat="1" ht="20.100000000000001" customHeight="1">
      <c r="A13" s="157">
        <v>43405</v>
      </c>
      <c r="B13" s="186"/>
      <c r="C13" s="93"/>
      <c r="D13" s="93"/>
      <c r="E13" s="93"/>
      <c r="F13" s="93"/>
      <c r="G13" s="93"/>
      <c r="H13" s="93"/>
      <c r="I13" s="98"/>
      <c r="J13" s="158"/>
    </row>
    <row r="14" spans="1:10" s="47" customFormat="1" ht="20.100000000000001" customHeight="1">
      <c r="A14" s="157">
        <v>43435</v>
      </c>
      <c r="B14" s="186"/>
      <c r="C14" s="93"/>
      <c r="D14" s="93"/>
      <c r="E14" s="93"/>
      <c r="F14" s="93"/>
      <c r="G14" s="93"/>
      <c r="H14" s="93"/>
      <c r="I14" s="98"/>
      <c r="J14" s="158"/>
    </row>
    <row r="15" spans="1:10" s="47" customFormat="1" ht="29.25" customHeight="1" thickBot="1">
      <c r="A15" s="159" t="s">
        <v>15</v>
      </c>
      <c r="B15" s="160">
        <f>SUM(B3:B14)</f>
        <v>1</v>
      </c>
      <c r="C15" s="160">
        <f t="shared" ref="C15:H15" si="0">SUM(C3:C14)</f>
        <v>8</v>
      </c>
      <c r="D15" s="160">
        <f t="shared" si="0"/>
        <v>1</v>
      </c>
      <c r="E15" s="160">
        <f t="shared" si="0"/>
        <v>0</v>
      </c>
      <c r="F15" s="160">
        <f t="shared" si="0"/>
        <v>0</v>
      </c>
      <c r="G15" s="160">
        <f t="shared" si="0"/>
        <v>5</v>
      </c>
      <c r="H15" s="160">
        <f t="shared" si="0"/>
        <v>2</v>
      </c>
      <c r="I15" s="160">
        <f>SUM(I3:I14)</f>
        <v>17</v>
      </c>
      <c r="J15" s="161">
        <f>SUM(J3:J14)</f>
        <v>2519</v>
      </c>
    </row>
    <row r="16" spans="1:10" s="47" customFormat="1" ht="9" customHeight="1">
      <c r="A16" s="117"/>
    </row>
    <row r="17" spans="1:1" ht="20.25" hidden="1" customHeight="1">
      <c r="A17" s="117" t="s">
        <v>366</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4"/>
      <c r="B77" s="224"/>
      <c r="C77" s="224"/>
      <c r="D77" s="224"/>
      <c r="E77" s="224"/>
      <c r="F77" s="224"/>
      <c r="G77" s="224"/>
      <c r="H77" s="224"/>
      <c r="I77" s="224"/>
      <c r="J77" s="224"/>
      <c r="K77" s="224"/>
      <c r="L77" s="224"/>
      <c r="M77" s="224"/>
      <c r="N77" s="224"/>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I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zoomScale="157" zoomScaleNormal="157" zoomScaleSheetLayoutView="80" workbookViewId="0">
      <selection sqref="A1:N1"/>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30" t="s">
        <v>445</v>
      </c>
      <c r="B1" s="462"/>
      <c r="C1" s="462"/>
      <c r="D1" s="462"/>
      <c r="E1" s="462"/>
      <c r="F1" s="462"/>
      <c r="G1" s="462"/>
      <c r="H1" s="462"/>
      <c r="I1" s="462"/>
      <c r="J1" s="462"/>
      <c r="K1" s="462"/>
      <c r="L1" s="462"/>
      <c r="M1" s="462"/>
      <c r="N1" s="463"/>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437</v>
      </c>
      <c r="O2" s="1"/>
      <c r="P2" s="201"/>
      <c r="Q2" s="3"/>
      <c r="R2" s="3"/>
      <c r="S2" s="3"/>
      <c r="T2" s="3"/>
      <c r="U2" s="3"/>
      <c r="V2" s="3"/>
      <c r="W2" s="3"/>
      <c r="X2" s="3"/>
      <c r="Y2" s="3"/>
      <c r="Z2" s="3"/>
      <c r="AA2" s="3"/>
      <c r="AB2" s="4"/>
    </row>
    <row r="3" spans="1:30" ht="18.75" customHeight="1">
      <c r="A3" s="245" t="s">
        <v>125</v>
      </c>
      <c r="B3" s="414">
        <v>2277.2821600645157</v>
      </c>
      <c r="C3" s="329"/>
      <c r="D3" s="329"/>
      <c r="E3" s="329"/>
      <c r="F3" s="329"/>
      <c r="G3" s="111"/>
      <c r="H3" s="111"/>
      <c r="I3" s="111"/>
      <c r="J3" s="111"/>
      <c r="K3" s="111"/>
      <c r="L3" s="111"/>
      <c r="M3" s="337"/>
      <c r="N3" s="399">
        <f>AVERAGE(B3:M3)</f>
        <v>2277.2821600645157</v>
      </c>
      <c r="O3" s="1"/>
      <c r="P3" s="1"/>
      <c r="Q3" s="267"/>
      <c r="R3" s="268"/>
      <c r="S3" s="247"/>
      <c r="T3" s="248"/>
      <c r="U3" s="269"/>
      <c r="V3" s="269"/>
      <c r="W3" s="218"/>
      <c r="X3" s="189"/>
      <c r="Y3" s="188"/>
      <c r="Z3" s="77"/>
      <c r="AA3" s="79"/>
      <c r="AB3" s="188"/>
    </row>
    <row r="4" spans="1:30" ht="18.75" customHeight="1">
      <c r="A4" s="245" t="s">
        <v>374</v>
      </c>
      <c r="B4" s="414">
        <v>16</v>
      </c>
      <c r="C4" s="329"/>
      <c r="D4" s="329"/>
      <c r="E4" s="299"/>
      <c r="F4" s="299"/>
      <c r="G4" s="111"/>
      <c r="H4" s="111"/>
      <c r="I4" s="111"/>
      <c r="J4" s="111"/>
      <c r="K4" s="111"/>
      <c r="L4" s="111"/>
      <c r="M4" s="337"/>
      <c r="N4" s="399">
        <f t="shared" ref="N4:N8" si="0">AVERAGE(B4:M4)</f>
        <v>16</v>
      </c>
      <c r="O4" s="1"/>
      <c r="P4" s="1"/>
      <c r="Q4" s="266"/>
      <c r="R4" s="266"/>
      <c r="S4" s="269"/>
      <c r="T4" s="269"/>
      <c r="U4" s="269"/>
      <c r="V4" s="269"/>
      <c r="W4" s="218"/>
      <c r="X4" s="218"/>
      <c r="Y4" s="188"/>
      <c r="Z4" s="188"/>
      <c r="AA4" s="188"/>
      <c r="AB4" s="188"/>
    </row>
    <row r="5" spans="1:30" ht="18.75" customHeight="1">
      <c r="A5" s="245" t="s">
        <v>236</v>
      </c>
      <c r="B5" s="414">
        <v>2</v>
      </c>
      <c r="C5" s="329"/>
      <c r="D5" s="329"/>
      <c r="E5" s="329"/>
      <c r="F5" s="329"/>
      <c r="G5" s="111"/>
      <c r="H5" s="111"/>
      <c r="I5" s="111"/>
      <c r="J5" s="111"/>
      <c r="K5" s="337"/>
      <c r="L5" s="337"/>
      <c r="M5" s="337"/>
      <c r="N5" s="399">
        <f t="shared" si="0"/>
        <v>2</v>
      </c>
      <c r="O5" s="1"/>
      <c r="P5" s="1"/>
      <c r="Q5" s="267"/>
      <c r="R5" s="267"/>
      <c r="S5" s="267"/>
      <c r="T5" s="267"/>
      <c r="U5" s="267"/>
      <c r="V5" s="267"/>
      <c r="W5" s="218"/>
      <c r="X5" s="218"/>
      <c r="Y5" s="188"/>
      <c r="Z5" s="190"/>
      <c r="AA5" s="188"/>
      <c r="AB5" s="188"/>
    </row>
    <row r="6" spans="1:30" ht="18.75" customHeight="1">
      <c r="A6" s="245" t="s">
        <v>193</v>
      </c>
      <c r="B6" s="337">
        <v>526.38741935483881</v>
      </c>
      <c r="C6" s="111"/>
      <c r="D6" s="388"/>
      <c r="E6" s="299"/>
      <c r="F6" s="299"/>
      <c r="G6" s="299"/>
      <c r="H6" s="111"/>
      <c r="I6" s="111"/>
      <c r="J6" s="111"/>
      <c r="K6" s="111"/>
      <c r="L6" s="299"/>
      <c r="M6" s="394"/>
      <c r="N6" s="399">
        <f>AVERAGE(B6:M6)</f>
        <v>526.38741935483881</v>
      </c>
      <c r="O6" s="1"/>
      <c r="P6" s="1"/>
      <c r="Q6" s="267"/>
      <c r="R6" s="267"/>
      <c r="S6" s="267"/>
      <c r="T6" s="267"/>
      <c r="U6" s="267"/>
      <c r="V6" s="267"/>
      <c r="W6" s="189"/>
      <c r="X6" s="218"/>
      <c r="Y6" s="188"/>
      <c r="Z6" s="187"/>
      <c r="AA6" s="187"/>
      <c r="AB6" s="188"/>
    </row>
    <row r="7" spans="1:30" ht="18.75" customHeight="1">
      <c r="A7" s="245" t="s">
        <v>411</v>
      </c>
      <c r="B7" s="337">
        <v>556.14438193548381</v>
      </c>
      <c r="C7" s="111"/>
      <c r="D7" s="330"/>
      <c r="E7" s="111"/>
      <c r="F7" s="299"/>
      <c r="G7" s="111"/>
      <c r="H7" s="111"/>
      <c r="I7" s="111"/>
      <c r="J7" s="111"/>
      <c r="K7" s="337"/>
      <c r="L7" s="337"/>
      <c r="M7" s="337"/>
      <c r="N7" s="399">
        <f t="shared" si="0"/>
        <v>556.14438193548381</v>
      </c>
      <c r="O7" s="1"/>
      <c r="P7" s="1"/>
      <c r="Q7" s="267"/>
      <c r="R7" s="267"/>
      <c r="S7" s="267"/>
      <c r="T7" s="267"/>
      <c r="U7" s="267"/>
      <c r="V7" s="267"/>
      <c r="W7" s="189"/>
      <c r="X7" s="189"/>
      <c r="Y7" s="188"/>
      <c r="Z7" s="188"/>
      <c r="AA7" s="188"/>
      <c r="AB7" s="188"/>
    </row>
    <row r="8" spans="1:30" ht="18.75" customHeight="1">
      <c r="A8" s="245" t="s">
        <v>189</v>
      </c>
      <c r="B8" s="337">
        <v>469.86245161290333</v>
      </c>
      <c r="C8" s="111"/>
      <c r="D8" s="111"/>
      <c r="E8" s="390"/>
      <c r="F8" s="299"/>
      <c r="G8" s="299"/>
      <c r="H8" s="111"/>
      <c r="I8" s="111"/>
      <c r="J8" s="389"/>
      <c r="K8" s="111"/>
      <c r="L8" s="299"/>
      <c r="M8" s="394"/>
      <c r="N8" s="399">
        <f t="shared" si="0"/>
        <v>469.86245161290333</v>
      </c>
      <c r="O8" s="1"/>
      <c r="P8" s="1"/>
      <c r="Q8" s="267"/>
      <c r="R8" s="267"/>
      <c r="S8" s="247"/>
      <c r="T8" s="267"/>
      <c r="U8" s="267"/>
      <c r="V8" s="267"/>
      <c r="W8" s="218"/>
      <c r="X8" s="189"/>
      <c r="Y8" s="188"/>
      <c r="Z8" s="188"/>
      <c r="AA8" s="188"/>
      <c r="AB8" s="188"/>
    </row>
    <row r="9" spans="1:30" ht="18.75" customHeight="1">
      <c r="A9" s="245" t="s">
        <v>394</v>
      </c>
      <c r="B9" s="337">
        <v>60</v>
      </c>
      <c r="C9" s="111"/>
      <c r="D9" s="111"/>
      <c r="E9" s="299"/>
      <c r="F9" s="299"/>
      <c r="G9" s="299"/>
      <c r="H9" s="111"/>
      <c r="I9" s="111"/>
      <c r="J9" s="337"/>
      <c r="K9" s="337"/>
      <c r="L9" s="337"/>
      <c r="M9" s="337"/>
      <c r="N9" s="399">
        <f>AVERAGE(B9:M9)</f>
        <v>60</v>
      </c>
      <c r="O9" s="1"/>
      <c r="P9" s="1"/>
      <c r="Q9" s="267"/>
      <c r="R9" s="267"/>
      <c r="S9" s="247"/>
      <c r="T9" s="248"/>
      <c r="U9" s="267"/>
      <c r="V9" s="267"/>
      <c r="W9" s="218"/>
      <c r="X9" s="218"/>
      <c r="Y9" s="188"/>
      <c r="Z9" s="187"/>
      <c r="AA9" s="187"/>
      <c r="AB9" s="188"/>
    </row>
    <row r="10" spans="1:30" ht="18.75" customHeight="1" thickBot="1">
      <c r="A10" s="246" t="s">
        <v>15</v>
      </c>
      <c r="B10" s="313">
        <f>SUM(B3:B9)</f>
        <v>3907.6764129677417</v>
      </c>
      <c r="C10" s="313">
        <f t="shared" ref="C10:J10" si="1">SUM(C3:C9)</f>
        <v>0</v>
      </c>
      <c r="D10" s="313">
        <f t="shared" si="1"/>
        <v>0</v>
      </c>
      <c r="E10" s="313">
        <f t="shared" si="1"/>
        <v>0</v>
      </c>
      <c r="F10" s="313">
        <f t="shared" si="1"/>
        <v>0</v>
      </c>
      <c r="G10" s="313">
        <f t="shared" si="1"/>
        <v>0</v>
      </c>
      <c r="H10" s="313">
        <f t="shared" si="1"/>
        <v>0</v>
      </c>
      <c r="I10" s="313">
        <f t="shared" si="1"/>
        <v>0</v>
      </c>
      <c r="J10" s="401">
        <f t="shared" si="1"/>
        <v>0</v>
      </c>
      <c r="K10" s="402">
        <f t="shared" ref="K10:M10" si="2">SUM(K3:K9)</f>
        <v>0</v>
      </c>
      <c r="L10" s="402">
        <f t="shared" si="2"/>
        <v>0</v>
      </c>
      <c r="M10" s="402">
        <f t="shared" si="2"/>
        <v>0</v>
      </c>
      <c r="N10" s="400">
        <f t="shared" ref="N10" si="3">SUM(N1:N9)</f>
        <v>3907.6764129677417</v>
      </c>
      <c r="O10" s="1"/>
      <c r="P10" s="1"/>
      <c r="Q10" s="269"/>
      <c r="R10" s="269"/>
      <c r="S10" s="269"/>
      <c r="T10" s="269"/>
      <c r="U10" s="269"/>
      <c r="V10" s="269"/>
      <c r="W10" s="218"/>
      <c r="X10" s="189"/>
      <c r="Y10" s="188"/>
      <c r="Z10" s="187"/>
      <c r="AA10" s="187"/>
      <c r="AB10" s="188"/>
      <c r="AC10" s="73"/>
      <c r="AD10" s="73"/>
    </row>
    <row r="11" spans="1:30" ht="18.75" customHeight="1" thickBot="1">
      <c r="A11" s="336"/>
      <c r="B11" s="283"/>
      <c r="C11" s="283"/>
      <c r="D11" s="283"/>
      <c r="E11" s="283"/>
      <c r="F11" s="283"/>
      <c r="G11" s="283"/>
      <c r="H11" s="284"/>
      <c r="I11" s="283"/>
      <c r="J11" s="283"/>
      <c r="K11" s="283"/>
      <c r="M11" s="283"/>
      <c r="N11" s="283"/>
      <c r="O11" s="1"/>
      <c r="P11" s="1"/>
      <c r="Q11" s="267"/>
      <c r="R11" s="267"/>
      <c r="S11" s="267"/>
      <c r="T11" s="248"/>
      <c r="U11" s="267"/>
      <c r="V11" s="267"/>
      <c r="W11" s="189"/>
      <c r="X11" s="218"/>
      <c r="Y11" s="188"/>
      <c r="Z11" s="187"/>
      <c r="AA11" s="187"/>
      <c r="AB11" s="188"/>
      <c r="AC11" s="73"/>
      <c r="AD11" s="73"/>
    </row>
    <row r="12" spans="1:30" ht="25.5" customHeight="1">
      <c r="A12" s="442" t="s">
        <v>446</v>
      </c>
      <c r="B12" s="443"/>
      <c r="C12" s="443"/>
      <c r="D12" s="443"/>
      <c r="E12" s="443"/>
      <c r="F12" s="443"/>
      <c r="G12" s="443"/>
      <c r="H12" s="443"/>
      <c r="I12" s="443"/>
      <c r="J12" s="443"/>
      <c r="K12" s="443"/>
      <c r="L12" s="443"/>
      <c r="M12" s="443"/>
      <c r="N12" s="444"/>
      <c r="O12" s="151"/>
      <c r="P12" s="1"/>
      <c r="Q12" s="267"/>
      <c r="R12" s="267"/>
      <c r="S12" s="269"/>
      <c r="T12" s="269"/>
      <c r="U12" s="269"/>
      <c r="V12" s="269"/>
      <c r="W12" s="218"/>
      <c r="X12" s="3"/>
      <c r="Y12" s="3"/>
      <c r="Z12" s="3"/>
      <c r="AA12" s="3"/>
      <c r="AB12" s="192"/>
      <c r="AC12" s="73"/>
      <c r="AD12" s="73"/>
    </row>
    <row r="13" spans="1:30" ht="25.5" customHeight="1">
      <c r="A13" s="155" t="s">
        <v>263</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437</v>
      </c>
      <c r="O13" s="80"/>
      <c r="P13" s="80"/>
      <c r="Q13" s="270"/>
      <c r="R13" s="270"/>
      <c r="S13" s="270"/>
      <c r="T13" s="270"/>
      <c r="U13" s="270"/>
      <c r="V13" s="270"/>
      <c r="W13" s="270"/>
      <c r="X13" s="77"/>
      <c r="Y13" s="77"/>
      <c r="Z13" s="77"/>
      <c r="AA13" s="82"/>
      <c r="AB13" s="193"/>
      <c r="AC13" s="73"/>
      <c r="AD13" s="73"/>
    </row>
    <row r="14" spans="1:30" ht="18.75" customHeight="1">
      <c r="A14" s="178" t="s">
        <v>200</v>
      </c>
      <c r="B14" s="299">
        <v>224.08112903225808</v>
      </c>
      <c r="C14" s="299"/>
      <c r="D14" s="299"/>
      <c r="E14" s="299"/>
      <c r="F14" s="299"/>
      <c r="G14" s="299"/>
      <c r="H14" s="299"/>
      <c r="I14" s="299"/>
      <c r="J14" s="299"/>
      <c r="K14" s="299"/>
      <c r="L14" s="299"/>
      <c r="M14" s="391"/>
      <c r="N14" s="241">
        <f>AVERAGE(B14:M14)</f>
        <v>224.08112903225808</v>
      </c>
      <c r="O14" s="80"/>
      <c r="P14" s="80"/>
      <c r="Q14" s="77"/>
      <c r="R14" s="77"/>
      <c r="S14" s="77"/>
      <c r="T14" s="77"/>
      <c r="U14" s="77"/>
      <c r="V14" s="77"/>
      <c r="W14" s="77"/>
      <c r="X14" s="77"/>
      <c r="Y14" s="77"/>
      <c r="Z14" s="82"/>
      <c r="AA14" s="82"/>
      <c r="AB14" s="193"/>
      <c r="AC14" s="73"/>
      <c r="AD14" s="73"/>
    </row>
    <row r="15" spans="1:30" ht="18.75" customHeight="1">
      <c r="A15" s="178" t="s">
        <v>201</v>
      </c>
      <c r="B15" s="299">
        <v>570.39</v>
      </c>
      <c r="C15" s="299"/>
      <c r="D15" s="299"/>
      <c r="E15" s="299"/>
      <c r="F15" s="299"/>
      <c r="G15" s="299"/>
      <c r="H15" s="299"/>
      <c r="I15" s="299"/>
      <c r="J15" s="299"/>
      <c r="K15" s="299"/>
      <c r="L15" s="299"/>
      <c r="M15" s="299"/>
      <c r="N15" s="241">
        <f t="shared" ref="N15:N23" si="4">AVERAGE(B15:M15)</f>
        <v>570.39</v>
      </c>
      <c r="O15" s="80"/>
      <c r="P15" s="80"/>
      <c r="Q15" s="77"/>
      <c r="R15" s="77"/>
      <c r="S15" s="77"/>
      <c r="T15" s="77"/>
      <c r="U15" s="77"/>
      <c r="V15" s="77"/>
      <c r="W15" s="77"/>
      <c r="X15" s="77"/>
      <c r="Y15" s="77"/>
      <c r="Z15" s="82"/>
      <c r="AA15" s="82"/>
      <c r="AB15" s="193"/>
      <c r="AC15" s="73"/>
      <c r="AD15" s="73"/>
    </row>
    <row r="16" spans="1:30" ht="18.75" customHeight="1">
      <c r="A16" s="178" t="s">
        <v>202</v>
      </c>
      <c r="B16" s="299">
        <v>489.52</v>
      </c>
      <c r="C16" s="299"/>
      <c r="D16" s="299"/>
      <c r="E16" s="299"/>
      <c r="F16" s="299"/>
      <c r="G16" s="299"/>
      <c r="H16" s="299"/>
      <c r="I16" s="299"/>
      <c r="J16" s="299"/>
      <c r="K16" s="299"/>
      <c r="L16" s="391"/>
      <c r="M16" s="391"/>
      <c r="N16" s="241">
        <f t="shared" si="4"/>
        <v>489.52</v>
      </c>
      <c r="O16" s="80"/>
      <c r="P16" s="80"/>
      <c r="Q16" s="77"/>
      <c r="R16" s="77"/>
      <c r="S16" s="77"/>
      <c r="T16" s="77"/>
      <c r="U16" s="77"/>
      <c r="V16" s="77"/>
      <c r="W16" s="77"/>
      <c r="X16" s="77"/>
      <c r="Y16" s="77"/>
      <c r="Z16" s="82"/>
      <c r="AA16" s="82"/>
      <c r="AB16" s="193"/>
      <c r="AC16" s="73"/>
      <c r="AD16" s="73"/>
    </row>
    <row r="17" spans="1:30" ht="18.75" customHeight="1">
      <c r="A17" s="178" t="s">
        <v>203</v>
      </c>
      <c r="B17" s="299">
        <v>63.002516129032259</v>
      </c>
      <c r="C17" s="299"/>
      <c r="D17" s="299"/>
      <c r="E17" s="299"/>
      <c r="F17" s="299"/>
      <c r="G17" s="299"/>
      <c r="H17" s="299"/>
      <c r="I17" s="299"/>
      <c r="J17" s="299"/>
      <c r="K17" s="299"/>
      <c r="L17" s="391"/>
      <c r="M17" s="391"/>
      <c r="N17" s="241">
        <f t="shared" si="4"/>
        <v>63.002516129032259</v>
      </c>
      <c r="O17" s="80"/>
      <c r="P17" s="80"/>
      <c r="Q17" s="77"/>
      <c r="R17" s="77"/>
      <c r="S17" s="77"/>
      <c r="T17" s="77"/>
      <c r="U17" s="77"/>
      <c r="V17" s="77"/>
      <c r="W17" s="77"/>
      <c r="X17" s="77"/>
      <c r="Y17" s="77"/>
      <c r="Z17" s="82"/>
      <c r="AA17" s="82"/>
      <c r="AB17" s="193"/>
      <c r="AC17" s="73"/>
      <c r="AD17" s="73"/>
    </row>
    <row r="18" spans="1:30" ht="18.75" customHeight="1">
      <c r="A18" s="178" t="s">
        <v>204</v>
      </c>
      <c r="B18" s="299">
        <v>49.54</v>
      </c>
      <c r="C18" s="299"/>
      <c r="D18" s="299"/>
      <c r="E18" s="299"/>
      <c r="F18" s="299"/>
      <c r="G18" s="299"/>
      <c r="H18" s="299"/>
      <c r="I18" s="299"/>
      <c r="J18" s="299"/>
      <c r="K18" s="299"/>
      <c r="L18" s="391"/>
      <c r="M18" s="391"/>
      <c r="N18" s="241">
        <f t="shared" si="4"/>
        <v>49.54</v>
      </c>
      <c r="O18" s="80"/>
      <c r="P18" s="80"/>
      <c r="Q18" s="77"/>
      <c r="R18" s="77"/>
      <c r="S18" s="77"/>
      <c r="T18" s="77"/>
      <c r="U18" s="77"/>
      <c r="V18" s="77"/>
      <c r="W18" s="77"/>
      <c r="X18" s="77"/>
      <c r="Y18" s="77"/>
      <c r="Z18" s="82"/>
      <c r="AA18" s="82"/>
      <c r="AB18" s="193"/>
      <c r="AC18" s="73"/>
      <c r="AD18" s="73"/>
    </row>
    <row r="19" spans="1:30" ht="18.75" customHeight="1">
      <c r="A19" s="178" t="s">
        <v>205</v>
      </c>
      <c r="B19" s="392">
        <v>7.93</v>
      </c>
      <c r="C19" s="299"/>
      <c r="D19" s="299"/>
      <c r="E19" s="299"/>
      <c r="F19" s="299"/>
      <c r="G19" s="299"/>
      <c r="H19" s="299"/>
      <c r="I19" s="299"/>
      <c r="J19" s="299"/>
      <c r="K19" s="299"/>
      <c r="L19" s="391"/>
      <c r="M19" s="391"/>
      <c r="N19" s="241">
        <f t="shared" si="4"/>
        <v>7.93</v>
      </c>
      <c r="O19" s="80"/>
      <c r="P19" s="80"/>
      <c r="Q19" s="219"/>
      <c r="R19" s="77"/>
      <c r="S19" s="77"/>
      <c r="T19" s="77"/>
      <c r="U19" s="77"/>
      <c r="V19" s="77"/>
      <c r="W19" s="83"/>
      <c r="X19" s="77"/>
      <c r="Y19" s="77"/>
      <c r="Z19" s="82"/>
      <c r="AA19" s="82"/>
      <c r="AB19" s="193"/>
      <c r="AC19" s="73"/>
      <c r="AD19" s="73"/>
    </row>
    <row r="20" spans="1:30" ht="18.75" customHeight="1">
      <c r="A20" s="178" t="s">
        <v>297</v>
      </c>
      <c r="B20" s="299">
        <v>21.97</v>
      </c>
      <c r="C20" s="299"/>
      <c r="D20" s="299"/>
      <c r="E20" s="299"/>
      <c r="F20" s="299"/>
      <c r="G20" s="299"/>
      <c r="H20" s="299"/>
      <c r="I20" s="299"/>
      <c r="J20" s="299"/>
      <c r="K20" s="299"/>
      <c r="L20" s="391"/>
      <c r="M20" s="391"/>
      <c r="N20" s="241">
        <f t="shared" si="4"/>
        <v>21.97</v>
      </c>
      <c r="O20" s="80"/>
      <c r="P20" s="80"/>
      <c r="Q20" s="77"/>
      <c r="R20" s="77"/>
      <c r="S20" s="77"/>
      <c r="T20" s="77"/>
      <c r="U20" s="77"/>
      <c r="V20" s="77"/>
      <c r="W20" s="77"/>
      <c r="X20" s="83"/>
      <c r="Y20" s="77"/>
      <c r="Z20" s="82"/>
      <c r="AA20" s="82"/>
      <c r="AB20" s="193"/>
      <c r="AC20" s="73"/>
      <c r="AD20" s="73"/>
    </row>
    <row r="21" spans="1:30" ht="18.75" customHeight="1">
      <c r="A21" s="178" t="s">
        <v>207</v>
      </c>
      <c r="B21" s="393">
        <v>25</v>
      </c>
      <c r="C21" s="299"/>
      <c r="D21" s="299"/>
      <c r="E21" s="299"/>
      <c r="F21" s="299"/>
      <c r="G21" s="299"/>
      <c r="H21" s="299"/>
      <c r="I21" s="299"/>
      <c r="J21" s="299"/>
      <c r="K21" s="299"/>
      <c r="L21" s="391"/>
      <c r="M21" s="391"/>
      <c r="N21" s="241">
        <f t="shared" si="4"/>
        <v>25</v>
      </c>
      <c r="O21" s="80"/>
      <c r="P21" s="80"/>
      <c r="Q21" s="220"/>
      <c r="R21" s="77"/>
      <c r="S21" s="77"/>
      <c r="T21" s="77"/>
      <c r="U21" s="83"/>
      <c r="V21" s="83"/>
      <c r="W21" s="77"/>
      <c r="X21" s="83"/>
      <c r="Y21" s="77"/>
      <c r="Z21" s="82"/>
      <c r="AA21" s="82"/>
      <c r="AB21" s="193"/>
      <c r="AC21" s="73"/>
      <c r="AD21" s="73"/>
    </row>
    <row r="22" spans="1:30" ht="18.75" customHeight="1">
      <c r="A22" s="178" t="s">
        <v>206</v>
      </c>
      <c r="B22" s="393">
        <v>8</v>
      </c>
      <c r="C22" s="299"/>
      <c r="D22" s="299"/>
      <c r="E22" s="299"/>
      <c r="F22" s="299"/>
      <c r="G22" s="299"/>
      <c r="H22" s="299"/>
      <c r="I22" s="299"/>
      <c r="J22" s="299"/>
      <c r="K22" s="299"/>
      <c r="L22" s="391"/>
      <c r="M22" s="391"/>
      <c r="N22" s="241">
        <f t="shared" si="4"/>
        <v>8</v>
      </c>
      <c r="O22" s="80"/>
      <c r="P22" s="80"/>
      <c r="Q22" s="220"/>
      <c r="R22" s="77"/>
      <c r="S22" s="77"/>
      <c r="T22" s="83"/>
      <c r="U22" s="83"/>
      <c r="V22" s="83"/>
      <c r="W22" s="77"/>
      <c r="X22" s="84"/>
      <c r="Y22" s="84"/>
      <c r="Z22" s="191"/>
      <c r="AA22" s="191"/>
      <c r="AB22" s="230"/>
      <c r="AC22" s="73"/>
      <c r="AD22" s="73"/>
    </row>
    <row r="23" spans="1:30" ht="18.75" customHeight="1">
      <c r="A23" s="178" t="s">
        <v>8</v>
      </c>
      <c r="B23" s="396">
        <v>2071.80873051959</v>
      </c>
      <c r="C23" s="395"/>
      <c r="D23" s="395"/>
      <c r="E23" s="395"/>
      <c r="F23" s="395"/>
      <c r="G23" s="395"/>
      <c r="H23" s="395"/>
      <c r="I23" s="395"/>
      <c r="J23" s="395"/>
      <c r="K23" s="396"/>
      <c r="L23" s="396"/>
      <c r="M23" s="396"/>
      <c r="N23" s="241">
        <f t="shared" si="4"/>
        <v>2071.80873051959</v>
      </c>
      <c r="O23" s="80"/>
      <c r="P23" s="80"/>
      <c r="Q23" s="271"/>
      <c r="R23" s="77"/>
      <c r="S23" s="77"/>
      <c r="T23" s="84"/>
      <c r="U23" s="84"/>
      <c r="V23" s="84"/>
      <c r="W23" s="84"/>
      <c r="X23" s="188"/>
      <c r="Y23" s="188"/>
      <c r="Z23" s="187"/>
      <c r="AA23" s="187"/>
      <c r="AB23" s="230"/>
      <c r="AC23" s="73"/>
      <c r="AD23" s="73"/>
    </row>
    <row r="24" spans="1:30" ht="18.75" customHeight="1" thickBot="1">
      <c r="A24" s="179" t="s">
        <v>15</v>
      </c>
      <c r="B24" s="244">
        <f>SUM(B14:B23)</f>
        <v>3531.2423756808803</v>
      </c>
      <c r="C24" s="244">
        <f t="shared" ref="C24:G24" si="5">SUM(C14:C23)</f>
        <v>0</v>
      </c>
      <c r="D24" s="244">
        <f t="shared" si="5"/>
        <v>0</v>
      </c>
      <c r="E24" s="244">
        <f t="shared" si="5"/>
        <v>0</v>
      </c>
      <c r="F24" s="244">
        <f t="shared" si="5"/>
        <v>0</v>
      </c>
      <c r="G24" s="244">
        <f t="shared" si="5"/>
        <v>0</v>
      </c>
      <c r="H24" s="244">
        <f t="shared" ref="H24:N24" si="6">SUM(H14:H23)</f>
        <v>0</v>
      </c>
      <c r="I24" s="244">
        <f t="shared" si="6"/>
        <v>0</v>
      </c>
      <c r="J24" s="403">
        <f t="shared" si="6"/>
        <v>0</v>
      </c>
      <c r="K24" s="403">
        <f t="shared" si="6"/>
        <v>0</v>
      </c>
      <c r="L24" s="403">
        <f t="shared" si="6"/>
        <v>0</v>
      </c>
      <c r="M24" s="403">
        <f t="shared" si="6"/>
        <v>0</v>
      </c>
      <c r="N24" s="483">
        <f t="shared" si="6"/>
        <v>3531.2423756808803</v>
      </c>
      <c r="O24" s="85"/>
      <c r="P24" s="85"/>
      <c r="Q24" s="77"/>
      <c r="R24" s="79"/>
      <c r="S24" s="79"/>
      <c r="T24" s="188"/>
      <c r="U24" s="188"/>
      <c r="V24" s="188"/>
      <c r="W24" s="188"/>
      <c r="X24" s="79"/>
      <c r="Y24" s="187"/>
      <c r="Z24" s="187"/>
      <c r="AA24" s="187"/>
      <c r="AB24" s="193"/>
      <c r="AC24" s="73"/>
      <c r="AD24" s="73"/>
    </row>
    <row r="25" spans="1:30" ht="13.5" customHeight="1">
      <c r="A25" s="113"/>
      <c r="B25" s="115"/>
      <c r="C25" s="115"/>
      <c r="D25" s="115"/>
      <c r="E25" s="115"/>
      <c r="F25" s="115"/>
      <c r="G25" s="115"/>
      <c r="H25" s="115"/>
      <c r="I25" s="115"/>
      <c r="J25" s="404"/>
      <c r="K25" s="404"/>
      <c r="L25" s="405"/>
      <c r="M25" s="147"/>
      <c r="N25" s="147"/>
      <c r="O25" s="151"/>
      <c r="P25" s="85"/>
      <c r="Q25" s="77"/>
      <c r="R25" s="79"/>
      <c r="S25" s="79"/>
      <c r="T25" s="79"/>
      <c r="U25" s="79"/>
      <c r="V25" s="73"/>
      <c r="W25" s="73"/>
      <c r="X25" s="73"/>
      <c r="Y25" s="73"/>
      <c r="Z25" s="73"/>
      <c r="AA25" s="73"/>
      <c r="AB25" s="73"/>
      <c r="AC25" s="73"/>
      <c r="AD25" s="73"/>
    </row>
    <row r="26" spans="1:30" ht="13.5" customHeight="1">
      <c r="A26" s="117" t="s">
        <v>366</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354</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5"/>
      <c r="B77" s="225"/>
      <c r="C77" s="225"/>
      <c r="D77" s="225"/>
      <c r="E77" s="225"/>
      <c r="F77" s="225"/>
      <c r="G77" s="225"/>
      <c r="H77" s="225"/>
      <c r="I77" s="225"/>
      <c r="J77" s="225"/>
      <c r="K77" s="225"/>
      <c r="L77" s="226"/>
      <c r="M77" s="225"/>
      <c r="N77" s="225"/>
      <c r="O77" s="225"/>
      <c r="P77" s="225"/>
      <c r="Q77" s="225"/>
    </row>
  </sheetData>
  <mergeCells count="2">
    <mergeCell ref="A1:N1"/>
    <mergeCell ref="A12:N1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L10:M10 K10 B10:J10 B24:G24 H24:M24" formulaRange="1"/>
    <ignoredError sqref="N3:N10 N14:N24"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155" zoomScaleNormal="155" workbookViewId="0">
      <selection sqref="A1:O1"/>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30" t="s">
        <v>447</v>
      </c>
      <c r="B1" s="431"/>
      <c r="C1" s="462"/>
      <c r="D1" s="462"/>
      <c r="E1" s="462"/>
      <c r="F1" s="462"/>
      <c r="G1" s="462"/>
      <c r="H1" s="462"/>
      <c r="I1" s="462"/>
      <c r="J1" s="462"/>
      <c r="K1" s="462"/>
      <c r="L1" s="462"/>
      <c r="M1" s="462"/>
      <c r="N1" s="462"/>
      <c r="O1" s="463"/>
      <c r="R1" s="1"/>
      <c r="S1" s="1"/>
      <c r="T1" s="78"/>
      <c r="U1" s="1"/>
      <c r="V1" s="1"/>
      <c r="W1" s="1"/>
      <c r="X1" s="1"/>
      <c r="Y1" s="1"/>
      <c r="Z1" s="1"/>
      <c r="AA1" s="1"/>
      <c r="AB1" s="1"/>
      <c r="AC1" s="1"/>
      <c r="AD1" s="1"/>
      <c r="AE1" s="1"/>
      <c r="AF1" s="73"/>
    </row>
    <row r="2" spans="1:34" ht="25.35" customHeight="1">
      <c r="A2" s="155" t="s">
        <v>284</v>
      </c>
      <c r="B2" s="102" t="s">
        <v>285</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414</v>
      </c>
      <c r="B3" s="116" t="s">
        <v>288</v>
      </c>
      <c r="C3" s="300">
        <v>0</v>
      </c>
      <c r="D3" s="300"/>
      <c r="E3" s="300"/>
      <c r="F3" s="300"/>
      <c r="G3" s="300"/>
      <c r="H3" s="300"/>
      <c r="I3" s="300"/>
      <c r="J3" s="300"/>
      <c r="K3" s="300"/>
      <c r="L3" s="300"/>
      <c r="M3" s="300"/>
      <c r="N3" s="300"/>
      <c r="O3" s="308">
        <f t="shared" ref="O3:O12" si="0">SUM(C3:N3)</f>
        <v>0</v>
      </c>
      <c r="Q3" s="67"/>
      <c r="R3" s="80"/>
      <c r="S3" s="88"/>
      <c r="T3" s="77"/>
      <c r="U3" s="77"/>
      <c r="V3" s="77"/>
      <c r="W3" s="77"/>
      <c r="X3" s="77"/>
      <c r="Y3" s="77"/>
      <c r="Z3" s="77"/>
      <c r="AA3" s="77"/>
      <c r="AB3" s="77"/>
      <c r="AC3" s="82"/>
      <c r="AD3" s="82"/>
      <c r="AE3" s="86"/>
      <c r="AF3" s="73"/>
      <c r="AG3" s="73"/>
      <c r="AH3" s="73"/>
    </row>
    <row r="4" spans="1:34" ht="18.600000000000001" customHeight="1">
      <c r="A4" s="174" t="s">
        <v>416</v>
      </c>
      <c r="B4" s="116" t="s">
        <v>417</v>
      </c>
      <c r="C4" s="300">
        <v>0</v>
      </c>
      <c r="D4" s="300"/>
      <c r="E4" s="300"/>
      <c r="F4" s="300"/>
      <c r="G4" s="300"/>
      <c r="H4" s="300"/>
      <c r="I4" s="300"/>
      <c r="J4" s="300"/>
      <c r="K4" s="300"/>
      <c r="L4" s="300"/>
      <c r="M4" s="300"/>
      <c r="N4" s="300"/>
      <c r="O4" s="308">
        <f>SUM(C4:N4)</f>
        <v>0</v>
      </c>
      <c r="Q4" s="67"/>
      <c r="R4" s="80"/>
      <c r="S4" s="88"/>
      <c r="T4" s="77"/>
      <c r="U4" s="77"/>
      <c r="V4" s="77"/>
      <c r="W4" s="77"/>
      <c r="X4" s="77"/>
      <c r="Y4" s="77"/>
      <c r="Z4" s="77"/>
      <c r="AA4" s="77"/>
      <c r="AB4" s="77"/>
      <c r="AC4" s="82"/>
      <c r="AD4" s="82"/>
      <c r="AE4" s="86"/>
      <c r="AF4" s="73"/>
      <c r="AG4" s="73"/>
      <c r="AH4" s="73"/>
    </row>
    <row r="5" spans="1:34" ht="18.600000000000001" customHeight="1">
      <c r="A5" s="174" t="s">
        <v>415</v>
      </c>
      <c r="B5" s="116" t="s">
        <v>289</v>
      </c>
      <c r="C5" s="300">
        <v>0</v>
      </c>
      <c r="D5" s="300"/>
      <c r="E5" s="300"/>
      <c r="F5" s="300"/>
      <c r="G5" s="300"/>
      <c r="H5" s="300"/>
      <c r="I5" s="300"/>
      <c r="J5" s="300"/>
      <c r="K5" s="300"/>
      <c r="L5" s="300"/>
      <c r="M5" s="300"/>
      <c r="N5" s="301"/>
      <c r="O5" s="308">
        <f t="shared" si="0"/>
        <v>0</v>
      </c>
      <c r="Q5" s="67"/>
      <c r="R5" s="80"/>
      <c r="S5" s="88"/>
      <c r="T5" s="77"/>
      <c r="U5" s="77"/>
      <c r="V5" s="77"/>
      <c r="W5" s="77"/>
      <c r="X5" s="77"/>
      <c r="Y5" s="77"/>
      <c r="Z5" s="77"/>
      <c r="AA5" s="77"/>
      <c r="AB5" s="77"/>
      <c r="AC5" s="82"/>
      <c r="AD5" s="82"/>
      <c r="AE5" s="86"/>
      <c r="AF5" s="73"/>
      <c r="AG5" s="73"/>
      <c r="AH5" s="73"/>
    </row>
    <row r="6" spans="1:34" ht="18.600000000000001" customHeight="1">
      <c r="A6" s="174" t="s">
        <v>389</v>
      </c>
      <c r="B6" s="116" t="s">
        <v>286</v>
      </c>
      <c r="C6" s="300">
        <v>0</v>
      </c>
      <c r="D6" s="300"/>
      <c r="E6" s="300"/>
      <c r="F6" s="300"/>
      <c r="G6" s="300"/>
      <c r="H6" s="300"/>
      <c r="I6" s="300"/>
      <c r="J6" s="300"/>
      <c r="K6" s="300"/>
      <c r="L6" s="300"/>
      <c r="M6" s="300"/>
      <c r="N6" s="300"/>
      <c r="O6" s="308">
        <f t="shared" si="0"/>
        <v>0</v>
      </c>
      <c r="Q6" s="67"/>
      <c r="R6" s="80"/>
      <c r="S6" s="88"/>
      <c r="T6" s="77"/>
      <c r="U6" s="77"/>
      <c r="V6" s="77"/>
      <c r="W6" s="77"/>
      <c r="X6" s="77"/>
      <c r="Y6" s="77"/>
      <c r="Z6" s="77"/>
      <c r="AA6" s="77"/>
      <c r="AB6" s="77"/>
      <c r="AC6" s="82"/>
      <c r="AD6" s="82"/>
      <c r="AE6" s="86"/>
      <c r="AF6" s="73"/>
      <c r="AG6" s="73"/>
      <c r="AH6" s="73"/>
    </row>
    <row r="7" spans="1:34" ht="18.600000000000001" customHeight="1">
      <c r="A7" s="174" t="s">
        <v>418</v>
      </c>
      <c r="B7" s="116" t="s">
        <v>289</v>
      </c>
      <c r="C7" s="300">
        <v>0</v>
      </c>
      <c r="D7" s="300"/>
      <c r="E7" s="300"/>
      <c r="F7" s="300"/>
      <c r="G7" s="300"/>
      <c r="H7" s="300"/>
      <c r="I7" s="300"/>
      <c r="J7" s="300"/>
      <c r="K7" s="300"/>
      <c r="L7" s="300"/>
      <c r="M7" s="300"/>
      <c r="N7" s="300"/>
      <c r="O7" s="308">
        <f t="shared" si="0"/>
        <v>0</v>
      </c>
      <c r="Q7" s="67"/>
      <c r="R7" s="80"/>
      <c r="S7" s="88"/>
      <c r="T7" s="77"/>
      <c r="U7" s="77"/>
      <c r="V7" s="77"/>
      <c r="W7" s="77"/>
      <c r="X7" s="77"/>
      <c r="Y7" s="77"/>
      <c r="Z7" s="77"/>
      <c r="AA7" s="77"/>
      <c r="AB7" s="77"/>
      <c r="AC7" s="82"/>
      <c r="AD7" s="82"/>
      <c r="AE7" s="86"/>
      <c r="AF7" s="73"/>
      <c r="AG7" s="73"/>
      <c r="AH7" s="73"/>
    </row>
    <row r="8" spans="1:34" ht="18.600000000000001" customHeight="1">
      <c r="A8" s="174" t="s">
        <v>419</v>
      </c>
      <c r="B8" s="116" t="s">
        <v>289</v>
      </c>
      <c r="C8" s="300">
        <v>0</v>
      </c>
      <c r="D8" s="300"/>
      <c r="E8" s="300"/>
      <c r="F8" s="300"/>
      <c r="G8" s="300"/>
      <c r="H8" s="300"/>
      <c r="I8" s="300"/>
      <c r="J8" s="300"/>
      <c r="K8" s="300"/>
      <c r="L8" s="302"/>
      <c r="M8" s="300"/>
      <c r="N8" s="301"/>
      <c r="O8" s="308">
        <f t="shared" si="0"/>
        <v>0</v>
      </c>
      <c r="Q8" s="67"/>
      <c r="R8" s="80"/>
      <c r="S8" s="88"/>
      <c r="T8" s="77"/>
      <c r="U8" s="77"/>
      <c r="V8" s="77"/>
      <c r="W8" s="77"/>
      <c r="X8" s="77"/>
      <c r="Y8" s="77"/>
      <c r="Z8" s="77"/>
      <c r="AA8" s="77"/>
      <c r="AB8" s="77"/>
      <c r="AC8" s="82"/>
      <c r="AD8" s="82"/>
      <c r="AE8" s="86"/>
      <c r="AF8" s="73"/>
      <c r="AG8" s="73"/>
      <c r="AH8" s="73"/>
    </row>
    <row r="9" spans="1:34" ht="18.600000000000001" customHeight="1">
      <c r="A9" s="174" t="s">
        <v>290</v>
      </c>
      <c r="B9" s="116" t="s">
        <v>286</v>
      </c>
      <c r="C9" s="300">
        <v>0</v>
      </c>
      <c r="D9" s="300"/>
      <c r="E9" s="300"/>
      <c r="F9" s="300"/>
      <c r="G9" s="300"/>
      <c r="H9" s="300"/>
      <c r="I9" s="300"/>
      <c r="J9" s="300"/>
      <c r="K9" s="300"/>
      <c r="L9" s="300"/>
      <c r="M9" s="300"/>
      <c r="N9" s="300"/>
      <c r="O9" s="308">
        <f t="shared" si="0"/>
        <v>0</v>
      </c>
      <c r="Q9" s="68"/>
      <c r="R9" s="80"/>
      <c r="S9" s="77"/>
      <c r="T9" s="77"/>
      <c r="U9" s="77"/>
      <c r="V9" s="77"/>
      <c r="W9" s="77"/>
      <c r="X9" s="77"/>
      <c r="Y9" s="77"/>
      <c r="Z9" s="77"/>
      <c r="AA9" s="77"/>
      <c r="AB9" s="77"/>
      <c r="AC9" s="82"/>
      <c r="AD9" s="82"/>
      <c r="AE9" s="86"/>
      <c r="AF9" s="73"/>
      <c r="AG9" s="73"/>
      <c r="AH9" s="73"/>
    </row>
    <row r="10" spans="1:34" ht="18.600000000000001" customHeight="1">
      <c r="A10" s="174" t="s">
        <v>351</v>
      </c>
      <c r="B10" s="116" t="s">
        <v>291</v>
      </c>
      <c r="C10" s="300">
        <v>1480136</v>
      </c>
      <c r="D10" s="300"/>
      <c r="E10" s="300"/>
      <c r="F10" s="300"/>
      <c r="G10" s="300"/>
      <c r="H10" s="300"/>
      <c r="I10" s="300"/>
      <c r="J10" s="300"/>
      <c r="K10" s="301"/>
      <c r="L10" s="300"/>
      <c r="M10" s="300"/>
      <c r="N10" s="301"/>
      <c r="O10" s="308">
        <f t="shared" si="0"/>
        <v>1480136</v>
      </c>
      <c r="Q10" s="69"/>
      <c r="R10" s="80"/>
      <c r="S10" s="77"/>
      <c r="T10" s="77"/>
      <c r="U10" s="77"/>
      <c r="V10" s="77"/>
      <c r="W10" s="77"/>
      <c r="X10" s="77"/>
      <c r="Y10" s="77"/>
      <c r="Z10" s="77"/>
      <c r="AA10" s="77"/>
      <c r="AB10" s="77"/>
      <c r="AC10" s="82"/>
      <c r="AD10" s="82"/>
      <c r="AE10" s="86"/>
      <c r="AF10" s="73"/>
      <c r="AG10" s="73"/>
      <c r="AH10" s="73"/>
    </row>
    <row r="11" spans="1:34" ht="18.600000000000001" customHeight="1">
      <c r="A11" s="174" t="s">
        <v>292</v>
      </c>
      <c r="B11" s="116" t="s">
        <v>287</v>
      </c>
      <c r="C11" s="300">
        <v>997455</v>
      </c>
      <c r="D11" s="300"/>
      <c r="E11" s="300"/>
      <c r="F11" s="300"/>
      <c r="G11" s="300"/>
      <c r="H11" s="300"/>
      <c r="I11" s="300"/>
      <c r="J11" s="301"/>
      <c r="K11" s="301"/>
      <c r="L11" s="300"/>
      <c r="M11" s="300"/>
      <c r="N11" s="300"/>
      <c r="O11" s="308">
        <f t="shared" si="0"/>
        <v>997455</v>
      </c>
      <c r="Q11" s="70"/>
      <c r="R11" s="80"/>
      <c r="S11" s="79"/>
      <c r="T11" s="77"/>
      <c r="U11" s="77"/>
      <c r="V11" s="77"/>
      <c r="W11" s="77"/>
      <c r="X11" s="77"/>
      <c r="Y11" s="77"/>
      <c r="Z11" s="77"/>
      <c r="AA11" s="77"/>
      <c r="AB11" s="77"/>
      <c r="AC11" s="82"/>
      <c r="AD11" s="82"/>
      <c r="AE11" s="86"/>
      <c r="AF11" s="73"/>
      <c r="AG11" s="73"/>
      <c r="AH11" s="73"/>
    </row>
    <row r="12" spans="1:34" ht="18.600000000000001" customHeight="1">
      <c r="A12" s="174" t="s">
        <v>293</v>
      </c>
      <c r="B12" s="116" t="s">
        <v>294</v>
      </c>
      <c r="C12" s="300">
        <v>0</v>
      </c>
      <c r="D12" s="303"/>
      <c r="E12" s="303"/>
      <c r="F12" s="300"/>
      <c r="G12" s="300"/>
      <c r="H12" s="300"/>
      <c r="I12" s="303"/>
      <c r="J12" s="301"/>
      <c r="K12" s="300"/>
      <c r="L12" s="300"/>
      <c r="M12" s="300"/>
      <c r="N12" s="300"/>
      <c r="O12" s="308">
        <f t="shared" si="0"/>
        <v>0</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66" t="s">
        <v>15</v>
      </c>
      <c r="B13" s="467"/>
      <c r="C13" s="304">
        <f t="shared" ref="C13:O13" si="1">SUM(C3:C12)</f>
        <v>2477591</v>
      </c>
      <c r="D13" s="304">
        <f t="shared" si="1"/>
        <v>0</v>
      </c>
      <c r="E13" s="304">
        <f t="shared" si="1"/>
        <v>0</v>
      </c>
      <c r="F13" s="304">
        <f t="shared" si="1"/>
        <v>0</v>
      </c>
      <c r="G13" s="304">
        <f t="shared" si="1"/>
        <v>0</v>
      </c>
      <c r="H13" s="304">
        <f t="shared" si="1"/>
        <v>0</v>
      </c>
      <c r="I13" s="304">
        <f t="shared" si="1"/>
        <v>0</v>
      </c>
      <c r="J13" s="304">
        <f t="shared" si="1"/>
        <v>0</v>
      </c>
      <c r="K13" s="304">
        <f t="shared" si="1"/>
        <v>0</v>
      </c>
      <c r="L13" s="305">
        <f t="shared" si="1"/>
        <v>0</v>
      </c>
      <c r="M13" s="305">
        <f t="shared" si="1"/>
        <v>0</v>
      </c>
      <c r="N13" s="305">
        <f t="shared" si="1"/>
        <v>0</v>
      </c>
      <c r="O13" s="309">
        <f t="shared" si="1"/>
        <v>2477591</v>
      </c>
      <c r="Q13" s="73"/>
      <c r="R13" s="80"/>
      <c r="S13" s="77"/>
      <c r="T13" s="77"/>
      <c r="U13" s="77"/>
      <c r="V13" s="83"/>
      <c r="W13" s="83"/>
      <c r="X13" s="83"/>
      <c r="Y13" s="77"/>
      <c r="Z13" s="77"/>
      <c r="AA13" s="77"/>
      <c r="AB13" s="77"/>
      <c r="AC13" s="82"/>
      <c r="AD13" s="82"/>
      <c r="AE13" s="86"/>
      <c r="AF13" s="73"/>
      <c r="AG13" s="73"/>
      <c r="AH13" s="73"/>
    </row>
    <row r="14" spans="1:34" ht="9.75" customHeight="1" thickBot="1">
      <c r="A14" s="283"/>
      <c r="B14" s="283"/>
      <c r="C14" s="283"/>
      <c r="D14" s="283"/>
      <c r="E14" s="283"/>
      <c r="F14" s="283"/>
      <c r="G14" s="283"/>
      <c r="H14" s="283"/>
      <c r="I14" s="284"/>
      <c r="J14" s="283"/>
      <c r="K14" s="283"/>
      <c r="L14" s="283"/>
      <c r="M14" s="285"/>
      <c r="N14" s="283"/>
      <c r="O14" s="283"/>
      <c r="Q14" s="73"/>
      <c r="R14" s="80"/>
      <c r="S14" s="77"/>
      <c r="T14" s="77"/>
      <c r="U14" s="77"/>
      <c r="V14" s="77"/>
      <c r="W14" s="77"/>
      <c r="X14" s="77"/>
      <c r="Y14" s="77"/>
      <c r="Z14" s="77"/>
      <c r="AA14" s="77"/>
      <c r="AB14" s="77"/>
      <c r="AC14" s="82"/>
      <c r="AD14" s="82"/>
      <c r="AE14" s="86"/>
      <c r="AF14" s="73"/>
      <c r="AG14" s="73"/>
      <c r="AH14" s="73"/>
    </row>
    <row r="15" spans="1:34" ht="25.35" customHeight="1">
      <c r="A15" s="430" t="s">
        <v>448</v>
      </c>
      <c r="B15" s="431"/>
      <c r="C15" s="462"/>
      <c r="D15" s="462"/>
      <c r="E15" s="462"/>
      <c r="F15" s="462"/>
      <c r="G15" s="462"/>
      <c r="H15" s="462"/>
      <c r="I15" s="462"/>
      <c r="J15" s="462"/>
      <c r="K15" s="462"/>
      <c r="L15" s="462"/>
      <c r="M15" s="462"/>
      <c r="N15" s="462"/>
      <c r="O15" s="463"/>
      <c r="P15" s="63"/>
      <c r="Q15" s="87"/>
      <c r="R15" s="85"/>
      <c r="S15" s="79"/>
      <c r="T15" s="79"/>
      <c r="U15" s="79"/>
      <c r="V15" s="79"/>
      <c r="W15" s="79"/>
      <c r="X15" s="79"/>
      <c r="Y15" s="79"/>
      <c r="Z15" s="79"/>
      <c r="AA15" s="79"/>
      <c r="AB15" s="79"/>
      <c r="AC15" s="79"/>
      <c r="AD15" s="79"/>
      <c r="AE15" s="79"/>
      <c r="AF15" s="73"/>
      <c r="AG15" s="73"/>
      <c r="AH15" s="73"/>
    </row>
    <row r="16" spans="1:34" ht="25.35" customHeight="1">
      <c r="A16" s="468" t="s">
        <v>284</v>
      </c>
      <c r="B16" s="469"/>
      <c r="C16" s="110">
        <v>43101</v>
      </c>
      <c r="D16" s="110">
        <v>43132</v>
      </c>
      <c r="E16" s="110">
        <v>43160</v>
      </c>
      <c r="F16" s="110">
        <v>43191</v>
      </c>
      <c r="G16" s="110">
        <v>43221</v>
      </c>
      <c r="H16" s="110">
        <v>43252</v>
      </c>
      <c r="I16" s="110">
        <v>43282</v>
      </c>
      <c r="J16" s="110">
        <v>43313</v>
      </c>
      <c r="K16" s="110">
        <v>43344</v>
      </c>
      <c r="L16" s="110">
        <v>43374</v>
      </c>
      <c r="M16" s="110">
        <v>43405</v>
      </c>
      <c r="N16" s="110">
        <v>43435</v>
      </c>
      <c r="O16" s="166" t="s">
        <v>15</v>
      </c>
      <c r="P16" s="56"/>
      <c r="Q16" s="87"/>
      <c r="R16" s="80"/>
      <c r="S16" s="81"/>
      <c r="T16" s="81"/>
      <c r="U16" s="81"/>
      <c r="V16" s="81"/>
      <c r="W16" s="81"/>
      <c r="X16" s="81"/>
      <c r="Y16" s="81"/>
      <c r="Z16" s="81"/>
      <c r="AA16" s="81"/>
      <c r="AB16" s="81"/>
      <c r="AC16" s="81"/>
      <c r="AD16" s="81"/>
      <c r="AE16" s="1"/>
      <c r="AF16" s="73"/>
    </row>
    <row r="17" spans="1:32" ht="18.600000000000001" customHeight="1">
      <c r="A17" s="470" t="s">
        <v>295</v>
      </c>
      <c r="B17" s="471"/>
      <c r="C17" s="300">
        <v>760640</v>
      </c>
      <c r="D17" s="300"/>
      <c r="E17" s="300"/>
      <c r="F17" s="300"/>
      <c r="G17" s="300"/>
      <c r="H17" s="300"/>
      <c r="I17" s="300"/>
      <c r="J17" s="300"/>
      <c r="K17" s="300"/>
      <c r="L17" s="300"/>
      <c r="M17" s="300"/>
      <c r="N17" s="300"/>
      <c r="O17" s="310">
        <f>SUM(C17:N17)</f>
        <v>760640</v>
      </c>
      <c r="P17" s="57"/>
      <c r="Q17" s="87"/>
      <c r="R17" s="80"/>
      <c r="S17" s="77"/>
      <c r="T17" s="77"/>
      <c r="U17" s="77"/>
      <c r="V17" s="77"/>
      <c r="W17" s="77"/>
      <c r="X17" s="77"/>
      <c r="Y17" s="77"/>
      <c r="Z17" s="77"/>
      <c r="AA17" s="77"/>
      <c r="AB17" s="77"/>
      <c r="AC17" s="77"/>
      <c r="AD17" s="82"/>
      <c r="AE17" s="1"/>
      <c r="AF17" s="73"/>
    </row>
    <row r="18" spans="1:32" ht="18.600000000000001" customHeight="1">
      <c r="A18" s="470" t="s">
        <v>296</v>
      </c>
      <c r="B18" s="471"/>
      <c r="C18" s="300">
        <v>0</v>
      </c>
      <c r="D18" s="300"/>
      <c r="E18" s="300"/>
      <c r="F18" s="300"/>
      <c r="G18" s="300"/>
      <c r="H18" s="300"/>
      <c r="I18" s="300"/>
      <c r="J18" s="300"/>
      <c r="K18" s="300"/>
      <c r="L18" s="300"/>
      <c r="M18" s="300"/>
      <c r="N18" s="146"/>
      <c r="O18" s="310">
        <f>SUM(C18:N18)</f>
        <v>0</v>
      </c>
      <c r="P18" s="56"/>
      <c r="Q18" s="87"/>
      <c r="R18" s="80"/>
      <c r="S18" s="88"/>
      <c r="T18" s="77"/>
      <c r="U18" s="77"/>
      <c r="V18" s="77"/>
      <c r="W18" s="77"/>
      <c r="X18" s="77"/>
      <c r="Y18" s="77"/>
      <c r="Z18" s="77"/>
      <c r="AA18" s="77"/>
      <c r="AB18" s="77"/>
      <c r="AC18" s="82"/>
      <c r="AD18" s="82"/>
      <c r="AE18" s="1"/>
      <c r="AF18" s="73"/>
    </row>
    <row r="19" spans="1:32" ht="18.600000000000001" customHeight="1" thickBot="1">
      <c r="A19" s="464" t="s">
        <v>15</v>
      </c>
      <c r="B19" s="465"/>
      <c r="C19" s="306">
        <f t="shared" ref="C19:O19" si="2">SUM(C17:C18)</f>
        <v>760640</v>
      </c>
      <c r="D19" s="306">
        <f>SUM(D17:D18)</f>
        <v>0</v>
      </c>
      <c r="E19" s="306">
        <f>SUM(E17:E18)</f>
        <v>0</v>
      </c>
      <c r="F19" s="306">
        <f>SUM(F17:F18)</f>
        <v>0</v>
      </c>
      <c r="G19" s="306">
        <f t="shared" si="2"/>
        <v>0</v>
      </c>
      <c r="H19" s="306">
        <f t="shared" si="2"/>
        <v>0</v>
      </c>
      <c r="I19" s="306">
        <f>SUM(I17:I18)</f>
        <v>0</v>
      </c>
      <c r="J19" s="307">
        <f t="shared" si="2"/>
        <v>0</v>
      </c>
      <c r="K19" s="306">
        <f t="shared" si="2"/>
        <v>0</v>
      </c>
      <c r="L19" s="306">
        <f t="shared" si="2"/>
        <v>0</v>
      </c>
      <c r="M19" s="306">
        <f t="shared" si="2"/>
        <v>0</v>
      </c>
      <c r="N19" s="306">
        <f t="shared" si="2"/>
        <v>0</v>
      </c>
      <c r="O19" s="311">
        <f t="shared" si="2"/>
        <v>760640</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5"/>
      <c r="G21" s="225"/>
      <c r="H21" s="225"/>
      <c r="I21" s="225"/>
      <c r="M21" s="53"/>
      <c r="Q21" s="73"/>
      <c r="R21" s="80"/>
      <c r="S21" s="79"/>
      <c r="T21" s="77"/>
      <c r="U21" s="77"/>
      <c r="V21" s="77"/>
      <c r="W21" s="77"/>
      <c r="X21" s="77"/>
      <c r="Y21" s="77"/>
      <c r="Z21" s="77"/>
      <c r="AA21" s="77"/>
      <c r="AB21" s="77"/>
      <c r="AC21" s="82"/>
      <c r="AD21" s="82"/>
      <c r="AE21" s="1"/>
      <c r="AF21" s="73"/>
    </row>
    <row r="22" spans="1:32">
      <c r="C22" s="183"/>
      <c r="D22" s="183"/>
      <c r="E22" s="183"/>
      <c r="F22" s="183"/>
      <c r="G22" s="183"/>
      <c r="H22" s="183"/>
      <c r="I22" s="183"/>
      <c r="J22" s="183"/>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80"/>
      <c r="D24" s="280"/>
      <c r="E24" s="280"/>
      <c r="F24" s="280"/>
      <c r="G24" s="280"/>
      <c r="H24" s="280"/>
      <c r="I24" s="280"/>
      <c r="J24" s="280"/>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5"/>
      <c r="B66" s="225"/>
      <c r="C66" s="225"/>
      <c r="D66" s="225"/>
      <c r="E66" s="225"/>
      <c r="F66" s="225"/>
      <c r="G66" s="225"/>
      <c r="H66" s="225"/>
      <c r="I66" s="225"/>
      <c r="J66" s="225"/>
      <c r="K66" s="225"/>
      <c r="L66" s="225"/>
      <c r="M66" s="226"/>
      <c r="N66" s="225"/>
      <c r="O66" s="225"/>
      <c r="P66" s="225"/>
      <c r="Q66" s="225"/>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153" zoomScaleNormal="153"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30" t="s">
        <v>449</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468" t="s">
        <v>220</v>
      </c>
      <c r="B2" s="475"/>
      <c r="C2" s="475"/>
      <c r="D2" s="475"/>
      <c r="E2" s="475"/>
      <c r="F2" s="475"/>
      <c r="G2" s="475"/>
      <c r="H2" s="475"/>
      <c r="I2" s="475"/>
      <c r="J2" s="475"/>
      <c r="K2" s="475"/>
      <c r="L2" s="475"/>
      <c r="M2" s="475"/>
      <c r="N2" s="476"/>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4">
        <v>50567</v>
      </c>
      <c r="C4" s="146"/>
      <c r="D4" s="146"/>
      <c r="E4" s="146"/>
      <c r="F4" s="146"/>
      <c r="G4" s="146"/>
      <c r="H4" s="146"/>
      <c r="I4" s="146"/>
      <c r="J4" s="146"/>
      <c r="K4" s="338"/>
      <c r="L4" s="146"/>
      <c r="M4" s="146"/>
      <c r="N4" s="315">
        <f>SUM(B4:M4)</f>
        <v>50567</v>
      </c>
      <c r="P4" s="67"/>
      <c r="Q4" s="80"/>
      <c r="R4" s="88"/>
      <c r="S4" s="77"/>
      <c r="T4" s="77"/>
      <c r="U4" s="77"/>
      <c r="V4" s="77"/>
      <c r="W4" s="77"/>
      <c r="X4" s="77"/>
      <c r="Y4" s="77"/>
      <c r="Z4" s="77"/>
      <c r="AA4" s="77"/>
      <c r="AB4" s="82"/>
      <c r="AC4" s="82"/>
      <c r="AD4" s="86"/>
      <c r="AE4" s="73"/>
      <c r="AF4" s="73"/>
      <c r="AG4" s="73"/>
    </row>
    <row r="5" spans="1:33" ht="18" customHeight="1">
      <c r="A5" s="174" t="s">
        <v>211</v>
      </c>
      <c r="B5" s="314">
        <v>360572</v>
      </c>
      <c r="C5" s="146"/>
      <c r="D5" s="146"/>
      <c r="E5" s="146"/>
      <c r="F5" s="146"/>
      <c r="G5" s="146"/>
      <c r="H5" s="146"/>
      <c r="I5" s="146"/>
      <c r="J5" s="146"/>
      <c r="K5" s="338"/>
      <c r="L5" s="146"/>
      <c r="M5" s="146"/>
      <c r="N5" s="315">
        <f t="shared" ref="N5:N13" si="0">SUM(B5:M5)</f>
        <v>360572</v>
      </c>
      <c r="P5" s="67"/>
      <c r="Q5" s="80"/>
      <c r="R5" s="88"/>
      <c r="S5" s="77"/>
      <c r="T5" s="77"/>
      <c r="U5" s="77"/>
      <c r="V5" s="77"/>
      <c r="W5" s="77"/>
      <c r="X5" s="77"/>
      <c r="Y5" s="77"/>
      <c r="Z5" s="77"/>
      <c r="AA5" s="77"/>
      <c r="AB5" s="82"/>
      <c r="AC5" s="82"/>
      <c r="AD5" s="86"/>
      <c r="AE5" s="73"/>
      <c r="AF5" s="73"/>
      <c r="AG5" s="73"/>
    </row>
    <row r="6" spans="1:33" ht="18" customHeight="1">
      <c r="A6" s="174" t="s">
        <v>273</v>
      </c>
      <c r="B6" s="314">
        <v>0</v>
      </c>
      <c r="C6" s="146"/>
      <c r="D6" s="146"/>
      <c r="E6" s="146"/>
      <c r="F6" s="146"/>
      <c r="G6" s="146"/>
      <c r="H6" s="146"/>
      <c r="I6" s="146"/>
      <c r="J6" s="146"/>
      <c r="K6" s="338"/>
      <c r="L6" s="146"/>
      <c r="M6" s="146"/>
      <c r="N6" s="315">
        <f t="shared" si="0"/>
        <v>0</v>
      </c>
      <c r="P6" s="67"/>
      <c r="Q6" s="80"/>
      <c r="R6" s="88"/>
      <c r="S6" s="77"/>
      <c r="T6" s="77"/>
      <c r="U6" s="77"/>
      <c r="V6" s="77"/>
      <c r="W6" s="77"/>
      <c r="X6" s="77"/>
      <c r="Y6" s="77"/>
      <c r="Z6" s="77"/>
      <c r="AA6" s="77"/>
      <c r="AB6" s="82"/>
      <c r="AC6" s="82"/>
      <c r="AD6" s="86"/>
      <c r="AE6" s="73"/>
      <c r="AF6" s="73"/>
      <c r="AG6" s="73"/>
    </row>
    <row r="7" spans="1:33" ht="18" customHeight="1">
      <c r="A7" s="174" t="s">
        <v>180</v>
      </c>
      <c r="B7" s="314">
        <v>0</v>
      </c>
      <c r="C7" s="146"/>
      <c r="D7" s="146"/>
      <c r="E7" s="146"/>
      <c r="F7" s="146"/>
      <c r="G7" s="146"/>
      <c r="H7" s="146"/>
      <c r="I7" s="146"/>
      <c r="J7" s="146"/>
      <c r="K7" s="338"/>
      <c r="L7" s="146"/>
      <c r="M7" s="146"/>
      <c r="N7" s="315">
        <f t="shared" si="0"/>
        <v>0</v>
      </c>
      <c r="P7" s="67"/>
      <c r="Q7" s="80"/>
      <c r="R7" s="88"/>
      <c r="S7" s="77"/>
      <c r="T7" s="77"/>
      <c r="U7" s="77"/>
      <c r="V7" s="77"/>
      <c r="W7" s="77"/>
      <c r="X7" s="77"/>
      <c r="Y7" s="77"/>
      <c r="Z7" s="77"/>
      <c r="AA7" s="77"/>
      <c r="AB7" s="82"/>
      <c r="AC7" s="82"/>
      <c r="AD7" s="86"/>
      <c r="AE7" s="73"/>
      <c r="AF7" s="73"/>
      <c r="AG7" s="73"/>
    </row>
    <row r="8" spans="1:33" ht="18" customHeight="1">
      <c r="A8" s="174" t="s">
        <v>269</v>
      </c>
      <c r="B8" s="314">
        <v>87629</v>
      </c>
      <c r="C8" s="146"/>
      <c r="D8" s="146"/>
      <c r="E8" s="146"/>
      <c r="F8" s="146"/>
      <c r="G8" s="146"/>
      <c r="H8" s="146"/>
      <c r="I8" s="146"/>
      <c r="J8" s="146"/>
      <c r="K8" s="338"/>
      <c r="L8" s="146"/>
      <c r="M8" s="146"/>
      <c r="N8" s="315">
        <f t="shared" si="0"/>
        <v>87629</v>
      </c>
      <c r="P8" s="67"/>
      <c r="Q8" s="80"/>
      <c r="R8" s="88"/>
      <c r="S8" s="77"/>
      <c r="T8" s="77"/>
      <c r="U8" s="77"/>
      <c r="V8" s="77"/>
      <c r="W8" s="77"/>
      <c r="X8" s="77"/>
      <c r="Y8" s="77"/>
      <c r="Z8" s="77"/>
      <c r="AA8" s="77"/>
      <c r="AB8" s="82"/>
      <c r="AC8" s="82"/>
      <c r="AD8" s="86"/>
      <c r="AE8" s="73"/>
      <c r="AF8" s="73"/>
      <c r="AG8" s="73"/>
    </row>
    <row r="9" spans="1:33" ht="18" customHeight="1">
      <c r="A9" s="174" t="s">
        <v>370</v>
      </c>
      <c r="B9" s="314">
        <v>269909</v>
      </c>
      <c r="C9" s="146"/>
      <c r="D9" s="146"/>
      <c r="E9" s="146"/>
      <c r="F9" s="146"/>
      <c r="G9" s="146"/>
      <c r="H9" s="146"/>
      <c r="I9" s="146"/>
      <c r="J9" s="146"/>
      <c r="K9" s="338"/>
      <c r="L9" s="146"/>
      <c r="M9" s="146"/>
      <c r="N9" s="315">
        <f t="shared" si="0"/>
        <v>269909</v>
      </c>
      <c r="P9" s="67"/>
      <c r="Q9" s="80"/>
      <c r="R9" s="88"/>
      <c r="S9" s="77"/>
      <c r="T9" s="77"/>
      <c r="U9" s="77"/>
      <c r="V9" s="77"/>
      <c r="W9" s="77"/>
      <c r="X9" s="77"/>
      <c r="Y9" s="77"/>
      <c r="Z9" s="77"/>
      <c r="AA9" s="77"/>
      <c r="AB9" s="82"/>
      <c r="AC9" s="82"/>
      <c r="AD9" s="86"/>
      <c r="AE9" s="73"/>
      <c r="AF9" s="73"/>
      <c r="AG9" s="73"/>
    </row>
    <row r="10" spans="1:33" ht="18" customHeight="1">
      <c r="A10" s="174" t="s">
        <v>271</v>
      </c>
      <c r="B10" s="314">
        <v>0</v>
      </c>
      <c r="C10" s="146"/>
      <c r="D10" s="146"/>
      <c r="E10" s="146"/>
      <c r="F10" s="146"/>
      <c r="G10" s="146"/>
      <c r="H10" s="146"/>
      <c r="I10" s="146"/>
      <c r="J10" s="146"/>
      <c r="K10" s="338"/>
      <c r="L10" s="146"/>
      <c r="M10" s="146"/>
      <c r="N10" s="315">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213</v>
      </c>
      <c r="B11" s="314">
        <v>2903</v>
      </c>
      <c r="C11" s="146"/>
      <c r="D11" s="146"/>
      <c r="E11" s="146"/>
      <c r="F11" s="146"/>
      <c r="G11" s="146"/>
      <c r="H11" s="146"/>
      <c r="I11" s="146"/>
      <c r="J11" s="146"/>
      <c r="K11" s="338"/>
      <c r="L11" s="146"/>
      <c r="M11" s="146"/>
      <c r="N11" s="315">
        <f t="shared" si="0"/>
        <v>2903</v>
      </c>
      <c r="P11" s="67"/>
      <c r="Q11" s="80"/>
      <c r="R11" s="88"/>
      <c r="S11" s="77"/>
      <c r="T11" s="77"/>
      <c r="U11" s="77"/>
      <c r="V11" s="77"/>
      <c r="W11" s="77"/>
      <c r="X11" s="77"/>
      <c r="Y11" s="77"/>
      <c r="Z11" s="77"/>
      <c r="AA11" s="77"/>
      <c r="AB11" s="82"/>
      <c r="AC11" s="82"/>
      <c r="AD11" s="86"/>
      <c r="AE11" s="73"/>
      <c r="AF11" s="73"/>
      <c r="AG11" s="73"/>
    </row>
    <row r="12" spans="1:33" ht="18" customHeight="1">
      <c r="A12" s="174" t="s">
        <v>212</v>
      </c>
      <c r="B12" s="314">
        <v>0</v>
      </c>
      <c r="C12" s="146"/>
      <c r="D12" s="146"/>
      <c r="E12" s="146"/>
      <c r="F12" s="146"/>
      <c r="G12" s="146"/>
      <c r="H12" s="146"/>
      <c r="I12" s="146"/>
      <c r="J12" s="146"/>
      <c r="K12" s="338"/>
      <c r="L12" s="146"/>
      <c r="M12" s="146"/>
      <c r="N12" s="315">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272</v>
      </c>
      <c r="B13" s="314">
        <v>0</v>
      </c>
      <c r="C13" s="146"/>
      <c r="D13" s="146"/>
      <c r="E13" s="146"/>
      <c r="F13" s="146"/>
      <c r="G13" s="146"/>
      <c r="H13" s="146"/>
      <c r="I13" s="146"/>
      <c r="J13" s="146"/>
      <c r="K13" s="338"/>
      <c r="L13" s="146"/>
      <c r="M13" s="146"/>
      <c r="N13" s="315">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6">
        <f t="shared" ref="B14:N14" si="1">SUM(B4:B13)</f>
        <v>771580</v>
      </c>
      <c r="C14" s="316">
        <f t="shared" si="1"/>
        <v>0</v>
      </c>
      <c r="D14" s="316">
        <f t="shared" si="1"/>
        <v>0</v>
      </c>
      <c r="E14" s="316">
        <f t="shared" si="1"/>
        <v>0</v>
      </c>
      <c r="F14" s="316">
        <f t="shared" si="1"/>
        <v>0</v>
      </c>
      <c r="G14" s="316">
        <f t="shared" si="1"/>
        <v>0</v>
      </c>
      <c r="H14" s="316">
        <f t="shared" si="1"/>
        <v>0</v>
      </c>
      <c r="I14" s="316">
        <f t="shared" si="1"/>
        <v>0</v>
      </c>
      <c r="J14" s="316">
        <f t="shared" si="1"/>
        <v>0</v>
      </c>
      <c r="K14" s="316">
        <f t="shared" si="1"/>
        <v>0</v>
      </c>
      <c r="L14" s="316">
        <f t="shared" si="1"/>
        <v>0</v>
      </c>
      <c r="M14" s="316">
        <f t="shared" si="1"/>
        <v>0</v>
      </c>
      <c r="N14" s="317">
        <f t="shared" si="1"/>
        <v>771580</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67"/>
      <c r="B15" s="286"/>
      <c r="C15" s="286"/>
      <c r="D15" s="286"/>
      <c r="E15" s="286"/>
      <c r="F15" s="286"/>
      <c r="G15" s="286"/>
      <c r="H15" s="286"/>
      <c r="I15" s="286"/>
      <c r="J15" s="286"/>
      <c r="K15" s="286"/>
      <c r="L15" s="286"/>
      <c r="M15" s="286"/>
      <c r="N15" s="368"/>
      <c r="O15" s="206"/>
      <c r="P15" s="206"/>
      <c r="Q15" s="85"/>
      <c r="R15" s="196"/>
      <c r="S15" s="196"/>
      <c r="T15" s="196"/>
      <c r="U15" s="203"/>
      <c r="V15" s="203"/>
      <c r="W15" s="203"/>
      <c r="X15" s="196"/>
      <c r="Y15" s="196"/>
      <c r="Z15" s="196"/>
      <c r="AA15" s="196"/>
      <c r="AB15" s="263"/>
      <c r="AC15" s="263"/>
      <c r="AD15" s="264"/>
      <c r="AE15" s="206"/>
      <c r="AF15" s="206"/>
      <c r="AG15" s="206"/>
    </row>
    <row r="16" spans="1:33" ht="22.5" customHeight="1">
      <c r="A16" s="472" t="s">
        <v>221</v>
      </c>
      <c r="B16" s="473"/>
      <c r="C16" s="473"/>
      <c r="D16" s="473"/>
      <c r="E16" s="473"/>
      <c r="F16" s="473"/>
      <c r="G16" s="473"/>
      <c r="H16" s="473"/>
      <c r="I16" s="473"/>
      <c r="J16" s="473"/>
      <c r="K16" s="473"/>
      <c r="L16" s="473"/>
      <c r="M16" s="473"/>
      <c r="N16" s="474"/>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4">
        <v>0</v>
      </c>
      <c r="C18" s="146"/>
      <c r="D18" s="146"/>
      <c r="E18" s="146"/>
      <c r="F18" s="146"/>
      <c r="G18" s="146"/>
      <c r="H18" s="146"/>
      <c r="I18" s="146"/>
      <c r="J18" s="146"/>
      <c r="K18" s="339"/>
      <c r="L18" s="146"/>
      <c r="M18" s="146"/>
      <c r="N18" s="315">
        <f>SUM(B18:M18)</f>
        <v>0</v>
      </c>
      <c r="O18" s="57"/>
      <c r="P18" s="87"/>
      <c r="Q18" s="80"/>
      <c r="R18" s="77"/>
      <c r="S18" s="77"/>
      <c r="T18" s="77"/>
      <c r="U18" s="77"/>
      <c r="V18" s="77"/>
      <c r="W18" s="77"/>
      <c r="X18" s="77"/>
      <c r="Y18" s="77"/>
      <c r="Z18" s="77"/>
      <c r="AA18" s="77"/>
      <c r="AB18" s="77"/>
      <c r="AC18" s="82"/>
      <c r="AD18" s="1"/>
      <c r="AE18" s="73"/>
    </row>
    <row r="19" spans="1:31" ht="18" customHeight="1">
      <c r="A19" s="174" t="s">
        <v>211</v>
      </c>
      <c r="B19" s="314">
        <v>1005573</v>
      </c>
      <c r="C19" s="146"/>
      <c r="D19" s="146"/>
      <c r="E19" s="146"/>
      <c r="F19" s="146"/>
      <c r="G19" s="146"/>
      <c r="H19" s="146"/>
      <c r="I19" s="146"/>
      <c r="J19" s="146"/>
      <c r="K19" s="339"/>
      <c r="L19" s="146"/>
      <c r="M19" s="146"/>
      <c r="N19" s="315">
        <f t="shared" ref="N19:N27" si="2">SUM(B19:M19)</f>
        <v>1005573</v>
      </c>
      <c r="O19" s="57"/>
      <c r="P19" s="87"/>
      <c r="Q19" s="80"/>
      <c r="R19" s="77"/>
      <c r="S19" s="77"/>
      <c r="T19" s="77"/>
      <c r="U19" s="77"/>
      <c r="V19" s="77"/>
      <c r="W19" s="77"/>
      <c r="X19" s="77"/>
      <c r="Y19" s="77"/>
      <c r="Z19" s="77"/>
      <c r="AA19" s="77"/>
      <c r="AB19" s="77"/>
      <c r="AC19" s="82"/>
      <c r="AD19" s="1"/>
      <c r="AE19" s="73"/>
    </row>
    <row r="20" spans="1:31" ht="18" customHeight="1">
      <c r="A20" s="174" t="s">
        <v>273</v>
      </c>
      <c r="B20" s="314">
        <v>0</v>
      </c>
      <c r="C20" s="146"/>
      <c r="D20" s="146"/>
      <c r="E20" s="146"/>
      <c r="F20" s="146"/>
      <c r="G20" s="146"/>
      <c r="H20" s="146"/>
      <c r="I20" s="146"/>
      <c r="J20" s="146"/>
      <c r="K20" s="339"/>
      <c r="L20" s="146"/>
      <c r="M20" s="146"/>
      <c r="N20" s="315">
        <f t="shared" si="2"/>
        <v>0</v>
      </c>
      <c r="O20" s="57"/>
      <c r="P20" s="87"/>
      <c r="Q20" s="80"/>
      <c r="R20" s="77"/>
      <c r="S20" s="77"/>
      <c r="T20" s="77"/>
      <c r="U20" s="77"/>
      <c r="V20" s="77"/>
      <c r="W20" s="77"/>
      <c r="X20" s="77"/>
      <c r="Y20" s="77"/>
      <c r="Z20" s="77"/>
      <c r="AA20" s="77"/>
      <c r="AB20" s="77"/>
      <c r="AC20" s="82"/>
      <c r="AD20" s="1"/>
      <c r="AE20" s="73"/>
    </row>
    <row r="21" spans="1:31" ht="18" customHeight="1">
      <c r="A21" s="174" t="s">
        <v>180</v>
      </c>
      <c r="B21" s="314">
        <v>0</v>
      </c>
      <c r="C21" s="146"/>
      <c r="D21" s="146"/>
      <c r="E21" s="146"/>
      <c r="F21" s="146"/>
      <c r="G21" s="146"/>
      <c r="H21" s="146"/>
      <c r="I21" s="146"/>
      <c r="J21" s="146"/>
      <c r="K21" s="339"/>
      <c r="L21" s="146"/>
      <c r="M21" s="146"/>
      <c r="N21" s="315">
        <f t="shared" si="2"/>
        <v>0</v>
      </c>
      <c r="O21" s="57"/>
      <c r="P21" s="87"/>
      <c r="Q21" s="80"/>
      <c r="R21" s="77"/>
      <c r="S21" s="77"/>
      <c r="T21" s="77"/>
      <c r="U21" s="77"/>
      <c r="V21" s="77"/>
      <c r="W21" s="77"/>
      <c r="X21" s="77"/>
      <c r="Y21" s="77"/>
      <c r="Z21" s="77"/>
      <c r="AA21" s="77"/>
      <c r="AB21" s="77"/>
      <c r="AC21" s="82"/>
      <c r="AD21" s="1"/>
      <c r="AE21" s="73"/>
    </row>
    <row r="22" spans="1:31" ht="18" customHeight="1">
      <c r="A22" s="174" t="s">
        <v>269</v>
      </c>
      <c r="B22" s="314">
        <v>323716</v>
      </c>
      <c r="C22" s="146"/>
      <c r="D22" s="146"/>
      <c r="E22" s="146"/>
      <c r="F22" s="146"/>
      <c r="G22" s="146"/>
      <c r="H22" s="146"/>
      <c r="I22" s="146"/>
      <c r="J22" s="146"/>
      <c r="K22" s="339"/>
      <c r="L22" s="146"/>
      <c r="M22" s="146"/>
      <c r="N22" s="315">
        <f t="shared" si="2"/>
        <v>323716</v>
      </c>
      <c r="O22" s="57"/>
      <c r="P22" s="87"/>
      <c r="Q22" s="80"/>
      <c r="R22" s="77"/>
      <c r="S22" s="77"/>
      <c r="T22" s="77"/>
      <c r="U22" s="77"/>
      <c r="V22" s="77"/>
      <c r="W22" s="77"/>
      <c r="X22" s="77"/>
      <c r="Y22" s="77"/>
      <c r="Z22" s="77"/>
      <c r="AA22" s="77"/>
      <c r="AB22" s="77"/>
      <c r="AC22" s="82"/>
      <c r="AD22" s="1"/>
      <c r="AE22" s="73"/>
    </row>
    <row r="23" spans="1:31" ht="18" customHeight="1">
      <c r="A23" s="174" t="s">
        <v>370</v>
      </c>
      <c r="B23" s="314">
        <v>775604</v>
      </c>
      <c r="C23" s="146"/>
      <c r="D23" s="146"/>
      <c r="E23" s="146"/>
      <c r="F23" s="146"/>
      <c r="G23" s="146"/>
      <c r="H23" s="146"/>
      <c r="I23" s="146"/>
      <c r="J23" s="146"/>
      <c r="K23" s="339"/>
      <c r="L23" s="146"/>
      <c r="M23" s="146"/>
      <c r="N23" s="315">
        <f t="shared" si="2"/>
        <v>775604</v>
      </c>
      <c r="O23" s="57"/>
      <c r="P23" s="87"/>
      <c r="Q23" s="80"/>
      <c r="R23" s="77"/>
      <c r="S23" s="77"/>
      <c r="T23" s="77"/>
      <c r="U23" s="77"/>
      <c r="V23" s="77"/>
      <c r="W23" s="77"/>
      <c r="X23" s="77"/>
      <c r="Y23" s="77"/>
      <c r="Z23" s="77"/>
      <c r="AA23" s="77"/>
      <c r="AB23" s="77"/>
      <c r="AC23" s="82"/>
      <c r="AD23" s="1"/>
      <c r="AE23" s="73"/>
    </row>
    <row r="24" spans="1:31" ht="18" customHeight="1">
      <c r="A24" s="174" t="s">
        <v>271</v>
      </c>
      <c r="B24" s="314">
        <v>1248281</v>
      </c>
      <c r="C24" s="146"/>
      <c r="D24" s="146"/>
      <c r="E24" s="146"/>
      <c r="F24" s="146"/>
      <c r="G24" s="146"/>
      <c r="H24" s="146"/>
      <c r="I24" s="146"/>
      <c r="J24" s="146"/>
      <c r="K24" s="339"/>
      <c r="L24" s="146"/>
      <c r="M24" s="146"/>
      <c r="N24" s="315">
        <f t="shared" si="2"/>
        <v>1248281</v>
      </c>
      <c r="O24" s="57"/>
      <c r="P24" s="87"/>
      <c r="Q24" s="80"/>
      <c r="R24" s="77"/>
      <c r="S24" s="77"/>
      <c r="T24" s="77"/>
      <c r="U24" s="77"/>
      <c r="V24" s="77"/>
      <c r="W24" s="77"/>
      <c r="X24" s="77"/>
      <c r="Y24" s="77"/>
      <c r="Z24" s="77"/>
      <c r="AA24" s="77"/>
      <c r="AB24" s="77"/>
      <c r="AC24" s="82"/>
      <c r="AD24" s="1"/>
      <c r="AE24" s="73"/>
    </row>
    <row r="25" spans="1:31" ht="18" customHeight="1">
      <c r="A25" s="174" t="s">
        <v>213</v>
      </c>
      <c r="B25" s="314">
        <v>0</v>
      </c>
      <c r="C25" s="146"/>
      <c r="D25" s="146"/>
      <c r="E25" s="146"/>
      <c r="F25" s="146"/>
      <c r="G25" s="146"/>
      <c r="H25" s="146"/>
      <c r="I25" s="146"/>
      <c r="J25" s="146"/>
      <c r="K25" s="339"/>
      <c r="L25" s="146"/>
      <c r="M25" s="146"/>
      <c r="N25" s="315">
        <f t="shared" si="2"/>
        <v>0</v>
      </c>
      <c r="O25" s="57"/>
      <c r="P25" s="87"/>
      <c r="Q25" s="80"/>
      <c r="R25" s="77"/>
      <c r="S25" s="77"/>
      <c r="T25" s="77"/>
      <c r="U25" s="77"/>
      <c r="V25" s="77"/>
      <c r="W25" s="77"/>
      <c r="X25" s="77"/>
      <c r="Y25" s="77"/>
      <c r="Z25" s="77"/>
      <c r="AA25" s="77"/>
      <c r="AB25" s="77"/>
      <c r="AC25" s="82"/>
      <c r="AD25" s="1"/>
      <c r="AE25" s="73"/>
    </row>
    <row r="26" spans="1:31" ht="18" customHeight="1">
      <c r="A26" s="174" t="s">
        <v>212</v>
      </c>
      <c r="B26" s="314">
        <v>0</v>
      </c>
      <c r="C26" s="146"/>
      <c r="D26" s="146"/>
      <c r="E26" s="146"/>
      <c r="F26" s="146"/>
      <c r="G26" s="146"/>
      <c r="H26" s="146"/>
      <c r="I26" s="146"/>
      <c r="J26" s="146"/>
      <c r="K26" s="339"/>
      <c r="L26" s="146"/>
      <c r="M26" s="146"/>
      <c r="N26" s="315">
        <f t="shared" si="2"/>
        <v>0</v>
      </c>
      <c r="O26" s="57"/>
      <c r="P26" s="87"/>
      <c r="Q26" s="80"/>
      <c r="R26" s="77"/>
      <c r="S26" s="77"/>
      <c r="T26" s="77"/>
      <c r="U26" s="77"/>
      <c r="V26" s="77"/>
      <c r="W26" s="77"/>
      <c r="X26" s="77"/>
      <c r="Y26" s="77"/>
      <c r="Z26" s="77"/>
      <c r="AA26" s="77"/>
      <c r="AB26" s="77"/>
      <c r="AC26" s="82"/>
      <c r="AD26" s="1"/>
      <c r="AE26" s="73"/>
    </row>
    <row r="27" spans="1:31" ht="18" customHeight="1">
      <c r="A27" s="174" t="s">
        <v>272</v>
      </c>
      <c r="B27" s="314">
        <v>0</v>
      </c>
      <c r="C27" s="146"/>
      <c r="D27" s="146"/>
      <c r="E27" s="146"/>
      <c r="F27" s="146"/>
      <c r="G27" s="146"/>
      <c r="H27" s="146"/>
      <c r="I27" s="146"/>
      <c r="J27" s="146"/>
      <c r="K27" s="339"/>
      <c r="L27" s="146"/>
      <c r="M27" s="146"/>
      <c r="N27" s="315">
        <f t="shared" si="2"/>
        <v>0</v>
      </c>
      <c r="O27" s="56"/>
      <c r="P27" s="87"/>
      <c r="Q27" s="80"/>
      <c r="R27" s="88"/>
      <c r="S27" s="77"/>
      <c r="T27" s="77"/>
      <c r="U27" s="77"/>
      <c r="V27" s="77"/>
      <c r="W27" s="77"/>
      <c r="X27" s="77"/>
      <c r="Y27" s="77"/>
      <c r="Z27" s="77"/>
      <c r="AA27" s="77"/>
      <c r="AB27" s="82"/>
      <c r="AC27" s="82"/>
      <c r="AD27" s="1"/>
      <c r="AE27" s="73"/>
    </row>
    <row r="28" spans="1:31" ht="18" customHeight="1" thickBot="1">
      <c r="A28" s="175" t="s">
        <v>15</v>
      </c>
      <c r="B28" s="318">
        <f t="shared" ref="B28:N28" si="3">SUM(B18:B27)</f>
        <v>3353174</v>
      </c>
      <c r="C28" s="318">
        <f t="shared" si="3"/>
        <v>0</v>
      </c>
      <c r="D28" s="318">
        <f t="shared" si="3"/>
        <v>0</v>
      </c>
      <c r="E28" s="318">
        <f t="shared" si="3"/>
        <v>0</v>
      </c>
      <c r="F28" s="318">
        <f t="shared" si="3"/>
        <v>0</v>
      </c>
      <c r="G28" s="318">
        <f t="shared" si="3"/>
        <v>0</v>
      </c>
      <c r="H28" s="318">
        <f t="shared" si="3"/>
        <v>0</v>
      </c>
      <c r="I28" s="319">
        <f t="shared" si="3"/>
        <v>0</v>
      </c>
      <c r="J28" s="318">
        <f t="shared" si="3"/>
        <v>0</v>
      </c>
      <c r="K28" s="318">
        <f t="shared" si="3"/>
        <v>0</v>
      </c>
      <c r="L28" s="318">
        <f t="shared" si="3"/>
        <v>0</v>
      </c>
      <c r="M28" s="318">
        <f t="shared" si="3"/>
        <v>0</v>
      </c>
      <c r="N28" s="317">
        <f t="shared" si="3"/>
        <v>3353174</v>
      </c>
      <c r="O28" s="56"/>
      <c r="P28" s="73"/>
      <c r="Q28" s="85"/>
      <c r="R28" s="79"/>
      <c r="S28" s="79"/>
      <c r="T28" s="79"/>
      <c r="U28" s="79"/>
      <c r="V28" s="79"/>
      <c r="W28" s="79"/>
      <c r="X28" s="79"/>
      <c r="Y28" s="79"/>
      <c r="Z28" s="79"/>
      <c r="AA28" s="79"/>
      <c r="AB28" s="79"/>
      <c r="AC28" s="79"/>
      <c r="AD28" s="1"/>
      <c r="AE28" s="73"/>
    </row>
    <row r="29" spans="1:31">
      <c r="A29" s="364"/>
      <c r="B29" s="365"/>
      <c r="C29" s="365"/>
      <c r="D29" s="365"/>
      <c r="E29" s="365"/>
      <c r="F29" s="365"/>
      <c r="G29" s="365"/>
      <c r="H29" s="365"/>
      <c r="I29" s="73"/>
      <c r="J29" s="73"/>
      <c r="K29" s="73"/>
      <c r="L29" s="366"/>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152" zoomScaleNormal="152"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30" t="s">
        <v>450</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c r="D3" s="146"/>
      <c r="E3" s="146"/>
      <c r="F3" s="146"/>
      <c r="G3" s="146"/>
      <c r="H3" s="146"/>
      <c r="I3" s="146"/>
      <c r="J3" s="146"/>
      <c r="K3" s="146"/>
      <c r="L3" s="146"/>
      <c r="M3" s="146"/>
      <c r="N3" s="315">
        <f>SUM(B3:M3)</f>
        <v>-46926</v>
      </c>
      <c r="P3" s="67"/>
      <c r="Q3" s="80"/>
      <c r="R3" s="88"/>
      <c r="S3" s="77"/>
      <c r="T3" s="77"/>
      <c r="U3" s="77"/>
      <c r="V3" s="77"/>
      <c r="W3" s="77"/>
      <c r="X3" s="77"/>
      <c r="Y3" s="77"/>
      <c r="Z3" s="77"/>
      <c r="AA3" s="77"/>
      <c r="AB3" s="82"/>
      <c r="AC3" s="82"/>
      <c r="AD3" s="86"/>
      <c r="AE3" s="73"/>
      <c r="AF3" s="73"/>
      <c r="AG3" s="73"/>
    </row>
    <row r="4" spans="1:33" ht="18.75" customHeight="1">
      <c r="A4" s="174" t="s">
        <v>211</v>
      </c>
      <c r="B4" s="146">
        <v>1343388</v>
      </c>
      <c r="C4" s="146"/>
      <c r="D4" s="146"/>
      <c r="E4" s="146"/>
      <c r="F4" s="146"/>
      <c r="G4" s="146"/>
      <c r="H4" s="146"/>
      <c r="I4" s="146"/>
      <c r="J4" s="146"/>
      <c r="K4" s="146"/>
      <c r="L4" s="146"/>
      <c r="M4" s="146"/>
      <c r="N4" s="315">
        <f t="shared" ref="N4:N13" si="0">SUM(B4:M4)</f>
        <v>1343388</v>
      </c>
      <c r="P4" s="67"/>
      <c r="Q4" s="80"/>
      <c r="R4" s="88"/>
      <c r="S4" s="77"/>
      <c r="T4" s="77"/>
      <c r="U4" s="77"/>
      <c r="V4" s="77"/>
      <c r="W4" s="77"/>
      <c r="X4" s="77"/>
      <c r="Y4" s="77"/>
      <c r="Z4" s="77"/>
      <c r="AA4" s="77"/>
      <c r="AB4" s="82"/>
      <c r="AC4" s="82"/>
      <c r="AD4" s="86"/>
      <c r="AE4" s="73"/>
      <c r="AF4" s="73"/>
      <c r="AG4" s="73"/>
    </row>
    <row r="5" spans="1:33" ht="18.75" customHeight="1">
      <c r="A5" s="174" t="s">
        <v>180</v>
      </c>
      <c r="B5" s="146">
        <v>10231</v>
      </c>
      <c r="C5" s="146"/>
      <c r="D5" s="146"/>
      <c r="E5" s="146"/>
      <c r="F5" s="146"/>
      <c r="G5" s="146"/>
      <c r="H5" s="146"/>
      <c r="I5" s="146"/>
      <c r="J5" s="146"/>
      <c r="K5" s="146"/>
      <c r="L5" s="146"/>
      <c r="M5" s="146"/>
      <c r="N5" s="315">
        <f t="shared" si="0"/>
        <v>10231</v>
      </c>
      <c r="P5" s="67"/>
      <c r="Q5" s="80"/>
      <c r="R5" s="88"/>
      <c r="S5" s="77"/>
      <c r="T5" s="77"/>
      <c r="U5" s="77"/>
      <c r="V5" s="77"/>
      <c r="W5" s="77"/>
      <c r="X5" s="77"/>
      <c r="Y5" s="77"/>
      <c r="Z5" s="77"/>
      <c r="AA5" s="77"/>
      <c r="AB5" s="82"/>
      <c r="AC5" s="82"/>
      <c r="AD5" s="86"/>
      <c r="AE5" s="73"/>
      <c r="AF5" s="73"/>
      <c r="AG5" s="73"/>
    </row>
    <row r="6" spans="1:33" ht="18.75" customHeight="1">
      <c r="A6" s="174" t="s">
        <v>269</v>
      </c>
      <c r="B6" s="146">
        <v>462519</v>
      </c>
      <c r="C6" s="146"/>
      <c r="D6" s="146"/>
      <c r="E6" s="146"/>
      <c r="F6" s="146"/>
      <c r="G6" s="146"/>
      <c r="H6" s="146"/>
      <c r="I6" s="146"/>
      <c r="J6" s="146"/>
      <c r="K6" s="146"/>
      <c r="L6" s="146"/>
      <c r="M6" s="146"/>
      <c r="N6" s="315">
        <f t="shared" si="0"/>
        <v>462519</v>
      </c>
      <c r="P6" s="67"/>
      <c r="Q6" s="80"/>
      <c r="R6" s="88"/>
      <c r="S6" s="77"/>
      <c r="T6" s="77"/>
      <c r="U6" s="77"/>
      <c r="V6" s="77"/>
      <c r="W6" s="77"/>
      <c r="X6" s="77"/>
      <c r="Y6" s="77"/>
      <c r="Z6" s="77"/>
      <c r="AA6" s="77"/>
      <c r="AB6" s="82"/>
      <c r="AC6" s="82"/>
      <c r="AD6" s="86"/>
      <c r="AE6" s="73"/>
      <c r="AF6" s="73"/>
      <c r="AG6" s="73"/>
    </row>
    <row r="7" spans="1:33" ht="18.75" customHeight="1">
      <c r="A7" s="174" t="s">
        <v>270</v>
      </c>
      <c r="B7" s="146">
        <v>859103</v>
      </c>
      <c r="C7" s="146"/>
      <c r="D7" s="146"/>
      <c r="E7" s="146"/>
      <c r="F7" s="146"/>
      <c r="G7" s="146"/>
      <c r="H7" s="146"/>
      <c r="I7" s="146"/>
      <c r="J7" s="146"/>
      <c r="K7" s="146"/>
      <c r="L7" s="146"/>
      <c r="M7" s="146"/>
      <c r="N7" s="315">
        <f t="shared" si="0"/>
        <v>859103</v>
      </c>
      <c r="P7" s="67"/>
      <c r="Q7" s="80"/>
      <c r="R7" s="88"/>
      <c r="S7" s="77"/>
      <c r="T7" s="77"/>
      <c r="U7" s="77"/>
      <c r="V7" s="77"/>
      <c r="W7" s="77"/>
      <c r="X7" s="77"/>
      <c r="Y7" s="77"/>
      <c r="Z7" s="77"/>
      <c r="AA7" s="77"/>
      <c r="AB7" s="82"/>
      <c r="AC7" s="82"/>
      <c r="AD7" s="86"/>
      <c r="AE7" s="73"/>
      <c r="AF7" s="73"/>
      <c r="AG7" s="73"/>
    </row>
    <row r="8" spans="1:33" ht="18.75" customHeight="1">
      <c r="A8" s="174" t="s">
        <v>271</v>
      </c>
      <c r="B8" s="146">
        <v>1231887</v>
      </c>
      <c r="C8" s="146"/>
      <c r="D8" s="146"/>
      <c r="E8" s="146"/>
      <c r="F8" s="146"/>
      <c r="G8" s="146"/>
      <c r="H8" s="146"/>
      <c r="I8" s="146"/>
      <c r="J8" s="146"/>
      <c r="K8" s="146"/>
      <c r="L8" s="146"/>
      <c r="M8" s="146"/>
      <c r="N8" s="315">
        <f t="shared" si="0"/>
        <v>1231887</v>
      </c>
      <c r="P8" s="67"/>
      <c r="Q8" s="80"/>
      <c r="R8" s="88"/>
      <c r="S8" s="77"/>
      <c r="T8" s="77"/>
      <c r="U8" s="77"/>
      <c r="V8" s="77"/>
      <c r="W8" s="77"/>
      <c r="X8" s="77"/>
      <c r="Y8" s="77"/>
      <c r="Z8" s="77"/>
      <c r="AA8" s="77"/>
      <c r="AB8" s="82"/>
      <c r="AC8" s="82"/>
      <c r="AD8" s="86"/>
      <c r="AE8" s="73"/>
      <c r="AF8" s="73"/>
      <c r="AG8" s="73"/>
    </row>
    <row r="9" spans="1:33" ht="18.75" customHeight="1">
      <c r="A9" s="174" t="s">
        <v>213</v>
      </c>
      <c r="B9" s="146">
        <v>0</v>
      </c>
      <c r="C9" s="146"/>
      <c r="D9" s="146"/>
      <c r="E9" s="146"/>
      <c r="F9" s="146"/>
      <c r="G9" s="146"/>
      <c r="H9" s="146"/>
      <c r="I9" s="146"/>
      <c r="J9" s="146"/>
      <c r="K9" s="146"/>
      <c r="L9" s="146"/>
      <c r="M9" s="146"/>
      <c r="N9" s="315">
        <f t="shared" si="0"/>
        <v>0</v>
      </c>
      <c r="P9" s="67"/>
      <c r="Q9" s="80"/>
      <c r="R9" s="88"/>
      <c r="S9" s="77"/>
      <c r="T9" s="77"/>
      <c r="U9" s="77"/>
      <c r="V9" s="77"/>
      <c r="W9" s="77"/>
      <c r="X9" s="77"/>
      <c r="Y9" s="77"/>
      <c r="Z9" s="77"/>
      <c r="AA9" s="77"/>
      <c r="AB9" s="82"/>
      <c r="AC9" s="82"/>
      <c r="AD9" s="86"/>
      <c r="AE9" s="73"/>
      <c r="AF9" s="73"/>
      <c r="AG9" s="73"/>
    </row>
    <row r="10" spans="1:33" ht="18.75" customHeight="1">
      <c r="A10" s="174" t="s">
        <v>212</v>
      </c>
      <c r="B10" s="146">
        <v>-20038</v>
      </c>
      <c r="C10" s="146"/>
      <c r="D10" s="146"/>
      <c r="E10" s="146"/>
      <c r="F10" s="146"/>
      <c r="G10" s="146"/>
      <c r="H10" s="146"/>
      <c r="I10" s="146"/>
      <c r="J10" s="146"/>
      <c r="K10" s="146"/>
      <c r="L10" s="146"/>
      <c r="M10" s="146"/>
      <c r="N10" s="315">
        <f t="shared" si="0"/>
        <v>-20038</v>
      </c>
      <c r="P10" s="67"/>
      <c r="Q10" s="80"/>
      <c r="R10" s="88"/>
      <c r="S10" s="77"/>
      <c r="T10" s="77"/>
      <c r="U10" s="77"/>
      <c r="V10" s="77"/>
      <c r="W10" s="77"/>
      <c r="X10" s="77"/>
      <c r="Y10" s="77"/>
      <c r="Z10" s="77"/>
      <c r="AA10" s="77"/>
      <c r="AB10" s="82"/>
      <c r="AC10" s="82"/>
      <c r="AD10" s="86"/>
      <c r="AE10" s="73"/>
      <c r="AF10" s="73"/>
      <c r="AG10" s="73"/>
    </row>
    <row r="11" spans="1:33" ht="18.75" customHeight="1">
      <c r="A11" s="174" t="s">
        <v>272</v>
      </c>
      <c r="B11" s="146">
        <v>-91031</v>
      </c>
      <c r="C11" s="146"/>
      <c r="D11" s="146"/>
      <c r="E11" s="146"/>
      <c r="F11" s="146"/>
      <c r="G11" s="146"/>
      <c r="H11" s="146"/>
      <c r="I11" s="146"/>
      <c r="J11" s="146"/>
      <c r="K11" s="146"/>
      <c r="L11" s="146"/>
      <c r="M11" s="146"/>
      <c r="N11" s="315">
        <f t="shared" si="0"/>
        <v>-91031</v>
      </c>
      <c r="P11" s="67"/>
      <c r="Q11" s="80"/>
      <c r="R11" s="88"/>
      <c r="S11" s="77"/>
      <c r="T11" s="77"/>
      <c r="U11" s="77"/>
      <c r="V11" s="77"/>
      <c r="W11" s="77"/>
      <c r="X11" s="77"/>
      <c r="Y11" s="77"/>
      <c r="Z11" s="77"/>
      <c r="AA11" s="77"/>
      <c r="AB11" s="82"/>
      <c r="AC11" s="82"/>
      <c r="AD11" s="86"/>
      <c r="AE11" s="73"/>
      <c r="AF11" s="73"/>
      <c r="AG11" s="73"/>
    </row>
    <row r="12" spans="1:33" ht="18.75" customHeight="1">
      <c r="A12" s="174" t="s">
        <v>399</v>
      </c>
      <c r="B12" s="146">
        <v>80201</v>
      </c>
      <c r="C12" s="146"/>
      <c r="D12" s="146"/>
      <c r="E12" s="146"/>
      <c r="F12" s="146"/>
      <c r="G12" s="146"/>
      <c r="H12" s="146"/>
      <c r="I12" s="146"/>
      <c r="J12" s="146"/>
      <c r="K12" s="146"/>
      <c r="L12" s="146"/>
      <c r="M12" s="146"/>
      <c r="N12" s="315">
        <f t="shared" si="0"/>
        <v>80201</v>
      </c>
      <c r="P12" s="67"/>
      <c r="Q12" s="80"/>
      <c r="R12" s="88"/>
      <c r="S12" s="77"/>
      <c r="T12" s="77"/>
      <c r="U12" s="77"/>
      <c r="V12" s="77"/>
      <c r="W12" s="77"/>
      <c r="X12" s="77"/>
      <c r="Y12" s="77"/>
      <c r="Z12" s="77"/>
      <c r="AA12" s="77"/>
      <c r="AB12" s="82"/>
      <c r="AC12" s="82"/>
      <c r="AD12" s="86"/>
      <c r="AE12" s="73"/>
      <c r="AF12" s="73"/>
      <c r="AG12" s="73"/>
    </row>
    <row r="13" spans="1:33" ht="18.75" customHeight="1">
      <c r="A13" s="174" t="s">
        <v>400</v>
      </c>
      <c r="B13" s="146">
        <v>69519</v>
      </c>
      <c r="C13" s="146"/>
      <c r="D13" s="146"/>
      <c r="E13" s="146"/>
      <c r="F13" s="146"/>
      <c r="G13" s="146"/>
      <c r="H13" s="146"/>
      <c r="I13" s="146"/>
      <c r="J13" s="146"/>
      <c r="K13" s="146"/>
      <c r="L13" s="146"/>
      <c r="M13" s="146"/>
      <c r="N13" s="315">
        <f t="shared" si="0"/>
        <v>69519</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6">
        <f>SUM(B3:B13)</f>
        <v>3898853</v>
      </c>
      <c r="C14" s="316">
        <f t="shared" ref="C14:M14" si="1">SUM(C3:C13)</f>
        <v>0</v>
      </c>
      <c r="D14" s="316">
        <f t="shared" si="1"/>
        <v>0</v>
      </c>
      <c r="E14" s="316">
        <f t="shared" si="1"/>
        <v>0</v>
      </c>
      <c r="F14" s="316">
        <f t="shared" si="1"/>
        <v>0</v>
      </c>
      <c r="G14" s="316">
        <f t="shared" si="1"/>
        <v>0</v>
      </c>
      <c r="H14" s="316">
        <f>SUM(H3:H13)</f>
        <v>0</v>
      </c>
      <c r="I14" s="316">
        <f t="shared" si="1"/>
        <v>0</v>
      </c>
      <c r="J14" s="316">
        <f t="shared" si="1"/>
        <v>0</v>
      </c>
      <c r="K14" s="316">
        <f t="shared" si="1"/>
        <v>0</v>
      </c>
      <c r="L14" s="316">
        <f t="shared" si="1"/>
        <v>0</v>
      </c>
      <c r="M14" s="316">
        <f t="shared" si="1"/>
        <v>0</v>
      </c>
      <c r="N14" s="317">
        <f>SUM(N3:N13)</f>
        <v>3898853</v>
      </c>
      <c r="P14" s="73"/>
      <c r="Q14" s="80"/>
      <c r="R14" s="77"/>
      <c r="S14" s="77"/>
      <c r="T14" s="77"/>
      <c r="U14" s="83"/>
      <c r="V14" s="83"/>
      <c r="W14" s="83"/>
      <c r="X14" s="77"/>
      <c r="Y14" s="77"/>
      <c r="Z14" s="77"/>
      <c r="AA14" s="77"/>
      <c r="AB14" s="82"/>
      <c r="AC14" s="82"/>
      <c r="AD14" s="86"/>
      <c r="AE14" s="73"/>
      <c r="AF14" s="73"/>
      <c r="AG14" s="73"/>
    </row>
    <row r="15" spans="1:33" ht="36" customHeight="1" thickBot="1">
      <c r="A15" s="287"/>
      <c r="B15" s="287"/>
      <c r="C15" s="287"/>
      <c r="D15" s="287"/>
      <c r="E15" s="287"/>
      <c r="F15" s="287"/>
      <c r="G15" s="287"/>
      <c r="H15" s="288"/>
      <c r="I15" s="287"/>
      <c r="J15" s="287"/>
      <c r="K15" s="287"/>
      <c r="L15" s="289"/>
      <c r="M15" s="287"/>
      <c r="N15" s="287"/>
      <c r="P15" s="73"/>
      <c r="Q15" s="80"/>
      <c r="R15" s="77"/>
      <c r="S15" s="77"/>
      <c r="T15" s="77"/>
      <c r="U15" s="77"/>
      <c r="V15" s="77"/>
      <c r="W15" s="77"/>
      <c r="X15" s="77"/>
      <c r="Y15" s="77"/>
      <c r="Z15" s="77"/>
      <c r="AA15" s="77"/>
      <c r="AB15" s="82"/>
      <c r="AC15" s="82"/>
      <c r="AD15" s="86"/>
      <c r="AE15" s="73"/>
      <c r="AF15" s="73"/>
      <c r="AG15" s="73"/>
    </row>
    <row r="16" spans="1:33" ht="25.5" customHeight="1">
      <c r="A16" s="430" t="s">
        <v>451</v>
      </c>
      <c r="B16" s="462"/>
      <c r="C16" s="462"/>
      <c r="D16" s="462"/>
      <c r="E16" s="462"/>
      <c r="F16" s="462"/>
      <c r="G16" s="462"/>
      <c r="H16" s="462"/>
      <c r="I16" s="462"/>
      <c r="J16" s="462"/>
      <c r="K16" s="462"/>
      <c r="L16" s="462"/>
      <c r="M16" s="462"/>
      <c r="N16" s="463"/>
      <c r="O16" s="63"/>
      <c r="P16" s="87"/>
      <c r="Q16" s="85"/>
      <c r="R16" s="79"/>
      <c r="S16" s="79"/>
      <c r="T16" s="79"/>
      <c r="U16" s="79"/>
      <c r="V16" s="79"/>
      <c r="W16" s="79"/>
      <c r="X16" s="79"/>
      <c r="Y16" s="79"/>
      <c r="Z16" s="79"/>
      <c r="AA16" s="79"/>
      <c r="AB16" s="79"/>
      <c r="AC16" s="79"/>
      <c r="AD16" s="79"/>
      <c r="AE16" s="73"/>
      <c r="AF16" s="73"/>
      <c r="AG16" s="73"/>
    </row>
    <row r="17" spans="1:31" ht="25.5" customHeight="1">
      <c r="A17" s="328"/>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437</v>
      </c>
      <c r="O17" s="56"/>
      <c r="P17" s="87"/>
      <c r="Q17" s="80"/>
      <c r="R17" s="81"/>
      <c r="S17" s="81"/>
      <c r="T17" s="81"/>
      <c r="U17" s="81"/>
      <c r="V17" s="81"/>
      <c r="W17" s="81"/>
      <c r="X17" s="81"/>
      <c r="Y17" s="81"/>
      <c r="Z17" s="81"/>
      <c r="AA17" s="81"/>
      <c r="AB17" s="81"/>
      <c r="AC17" s="81"/>
      <c r="AD17" s="1"/>
      <c r="AE17" s="73"/>
    </row>
    <row r="18" spans="1:31" ht="18.75" customHeight="1">
      <c r="A18" s="340" t="s">
        <v>249</v>
      </c>
      <c r="B18" s="146">
        <v>3898853</v>
      </c>
      <c r="C18" s="146"/>
      <c r="D18" s="146"/>
      <c r="E18" s="146"/>
      <c r="F18" s="146"/>
      <c r="G18" s="146"/>
      <c r="H18" s="146"/>
      <c r="I18" s="146"/>
      <c r="J18" s="146"/>
      <c r="K18" s="146"/>
      <c r="L18" s="146"/>
      <c r="M18" s="146"/>
      <c r="N18" s="315">
        <f>AVERAGE(B18:M18)</f>
        <v>3898853</v>
      </c>
      <c r="O18" s="57"/>
      <c r="P18" s="87"/>
      <c r="Q18" s="80"/>
      <c r="R18" s="77"/>
      <c r="S18" s="77"/>
      <c r="T18" s="77"/>
      <c r="U18" s="77"/>
      <c r="V18" s="77"/>
      <c r="W18" s="77"/>
      <c r="X18" s="77"/>
      <c r="Y18" s="77"/>
      <c r="Z18" s="77"/>
      <c r="AA18" s="77"/>
      <c r="AB18" s="77"/>
      <c r="AC18" s="82"/>
      <c r="AD18" s="1"/>
      <c r="AE18" s="73"/>
    </row>
    <row r="19" spans="1:31" ht="18.75" customHeight="1" thickBot="1">
      <c r="A19" s="341" t="s">
        <v>222</v>
      </c>
      <c r="B19" s="320">
        <v>125769.45161290323</v>
      </c>
      <c r="C19" s="320"/>
      <c r="D19" s="320"/>
      <c r="E19" s="320"/>
      <c r="F19" s="320"/>
      <c r="G19" s="320"/>
      <c r="H19" s="320"/>
      <c r="I19" s="320"/>
      <c r="J19" s="320"/>
      <c r="K19" s="320"/>
      <c r="L19" s="320"/>
      <c r="M19" s="320"/>
      <c r="N19" s="317">
        <f>AVERAGE(B19:M19)</f>
        <v>125769.45161290323</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165" zoomScaleNormal="165" zoomScaleSheetLayoutView="80" zoomScalePageLayoutView="90" workbookViewId="0">
      <selection sqref="A1:N1"/>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452</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472" t="s">
        <v>314</v>
      </c>
      <c r="B2" s="473"/>
      <c r="C2" s="473"/>
      <c r="D2" s="473"/>
      <c r="E2" s="473"/>
      <c r="F2" s="473"/>
      <c r="G2" s="473"/>
      <c r="H2" s="473"/>
      <c r="I2" s="473"/>
      <c r="J2" s="473"/>
      <c r="K2" s="473"/>
      <c r="L2" s="473"/>
      <c r="M2" s="473"/>
      <c r="N2" s="474"/>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c r="D4" s="331"/>
      <c r="E4" s="92"/>
      <c r="F4" s="92"/>
      <c r="G4" s="331"/>
      <c r="H4" s="92"/>
      <c r="I4" s="92"/>
      <c r="J4" s="92"/>
      <c r="K4" s="92"/>
      <c r="L4" s="92"/>
      <c r="M4" s="92"/>
      <c r="N4" s="237">
        <f>SUM(B4:M4)</f>
        <v>305708</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c r="D5" s="331"/>
      <c r="E5" s="92"/>
      <c r="F5" s="92"/>
      <c r="G5" s="331"/>
      <c r="H5" s="92"/>
      <c r="I5" s="92"/>
      <c r="J5" s="92"/>
      <c r="K5" s="92"/>
      <c r="L5" s="92"/>
      <c r="M5" s="92"/>
      <c r="N5" s="237">
        <f t="shared" ref="N5:N6" si="0">SUM(B5:M5)</f>
        <v>255385</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c r="D6" s="331"/>
      <c r="E6" s="92"/>
      <c r="F6" s="92"/>
      <c r="G6" s="331"/>
      <c r="H6" s="92"/>
      <c r="I6" s="92"/>
      <c r="J6" s="92"/>
      <c r="K6" s="92"/>
      <c r="L6" s="92"/>
      <c r="M6" s="92"/>
      <c r="N6" s="237">
        <f t="shared" si="0"/>
        <v>335360</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0</v>
      </c>
      <c r="D7" s="182">
        <f t="shared" si="1"/>
        <v>0</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8">
        <f t="shared" si="1"/>
        <v>896453</v>
      </c>
      <c r="P7" s="73"/>
      <c r="Q7" s="80"/>
      <c r="R7" s="77"/>
      <c r="S7" s="77"/>
      <c r="T7" s="77"/>
      <c r="U7" s="83"/>
      <c r="V7" s="83"/>
      <c r="W7" s="83"/>
      <c r="X7" s="77"/>
      <c r="Y7" s="77"/>
      <c r="Z7" s="77"/>
      <c r="AA7" s="77"/>
      <c r="AB7" s="82"/>
      <c r="AC7" s="82"/>
      <c r="AD7" s="86"/>
      <c r="AE7" s="73"/>
      <c r="AF7" s="73"/>
      <c r="AG7" s="73"/>
    </row>
    <row r="8" spans="1:33" s="225" customFormat="1" ht="20.25" customHeight="1" thickBot="1">
      <c r="A8" s="344"/>
      <c r="B8" s="345"/>
      <c r="C8" s="345"/>
      <c r="D8" s="345"/>
      <c r="E8" s="345"/>
      <c r="F8" s="345"/>
      <c r="G8" s="345"/>
      <c r="H8" s="345"/>
      <c r="I8" s="345"/>
      <c r="J8" s="345"/>
      <c r="K8" s="345"/>
      <c r="L8" s="345"/>
      <c r="M8" s="345"/>
      <c r="N8" s="346"/>
      <c r="O8" s="206"/>
      <c r="P8" s="206"/>
      <c r="Q8" s="85"/>
      <c r="R8" s="196"/>
      <c r="S8" s="196"/>
      <c r="T8" s="196"/>
      <c r="U8" s="203"/>
      <c r="V8" s="203"/>
      <c r="W8" s="203"/>
      <c r="X8" s="196"/>
      <c r="Y8" s="196"/>
      <c r="Z8" s="196"/>
      <c r="AA8" s="196"/>
      <c r="AB8" s="263"/>
      <c r="AC8" s="263"/>
      <c r="AD8" s="264"/>
      <c r="AE8" s="206"/>
      <c r="AF8" s="206"/>
      <c r="AG8" s="206"/>
    </row>
    <row r="9" spans="1:33" ht="22.5" customHeight="1">
      <c r="A9" s="472" t="s">
        <v>315</v>
      </c>
      <c r="B9" s="473"/>
      <c r="C9" s="473"/>
      <c r="D9" s="473"/>
      <c r="E9" s="473"/>
      <c r="F9" s="473"/>
      <c r="G9" s="473"/>
      <c r="H9" s="473"/>
      <c r="I9" s="473"/>
      <c r="J9" s="473"/>
      <c r="K9" s="473"/>
      <c r="L9" s="473"/>
      <c r="M9" s="473"/>
      <c r="N9" s="474"/>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c r="D11" s="331"/>
      <c r="E11" s="112"/>
      <c r="F11" s="112"/>
      <c r="G11" s="331"/>
      <c r="H11" s="149"/>
      <c r="I11" s="240"/>
      <c r="J11" s="240"/>
      <c r="K11" s="240"/>
      <c r="L11" s="240"/>
      <c r="M11" s="149"/>
      <c r="N11" s="241">
        <f>SUM(B11:M11)</f>
        <v>203018</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c r="D12" s="331"/>
      <c r="E12" s="112"/>
      <c r="F12" s="112"/>
      <c r="G12" s="331"/>
      <c r="H12" s="149"/>
      <c r="I12" s="240"/>
      <c r="J12" s="240"/>
      <c r="K12" s="240"/>
      <c r="L12" s="240"/>
      <c r="M12" s="149"/>
      <c r="N12" s="241">
        <f>SUM(B12:M12)</f>
        <v>33904</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c r="D13" s="331"/>
      <c r="E13" s="112"/>
      <c r="F13" s="112"/>
      <c r="G13" s="331"/>
      <c r="H13" s="149"/>
      <c r="I13" s="240"/>
      <c r="J13" s="240"/>
      <c r="K13" s="240"/>
      <c r="L13" s="240"/>
      <c r="M13" s="149"/>
      <c r="N13" s="241">
        <f>SUM(B13:M13)</f>
        <v>324929</v>
      </c>
      <c r="O13" s="57"/>
      <c r="P13" s="87"/>
      <c r="Q13" s="80"/>
      <c r="R13" s="77"/>
      <c r="S13" s="77"/>
      <c r="T13" s="77"/>
      <c r="U13" s="77"/>
      <c r="V13" s="77"/>
      <c r="W13" s="77"/>
      <c r="X13" s="77"/>
      <c r="Y13" s="77"/>
      <c r="Z13" s="77"/>
      <c r="AA13" s="77"/>
      <c r="AB13" s="77"/>
      <c r="AC13" s="82"/>
      <c r="AD13" s="1"/>
      <c r="AE13" s="73"/>
    </row>
    <row r="14" spans="1:33" ht="20.25" customHeight="1" thickBot="1">
      <c r="A14" s="175" t="s">
        <v>15</v>
      </c>
      <c r="B14" s="242">
        <f>SUM(B11:B13)</f>
        <v>561851</v>
      </c>
      <c r="C14" s="242">
        <f t="shared" ref="C14:N14" si="2">SUM(C11:C13)</f>
        <v>0</v>
      </c>
      <c r="D14" s="242">
        <f t="shared" si="2"/>
        <v>0</v>
      </c>
      <c r="E14" s="242">
        <f t="shared" si="2"/>
        <v>0</v>
      </c>
      <c r="F14" s="242">
        <f t="shared" si="2"/>
        <v>0</v>
      </c>
      <c r="G14" s="242">
        <f t="shared" si="2"/>
        <v>0</v>
      </c>
      <c r="H14" s="242">
        <f t="shared" si="2"/>
        <v>0</v>
      </c>
      <c r="I14" s="243">
        <f t="shared" si="2"/>
        <v>0</v>
      </c>
      <c r="J14" s="242">
        <f t="shared" si="2"/>
        <v>0</v>
      </c>
      <c r="K14" s="242">
        <f>SUM(K11:K13)</f>
        <v>0</v>
      </c>
      <c r="L14" s="242">
        <f>SUM(L11:L13)</f>
        <v>0</v>
      </c>
      <c r="M14" s="242">
        <f t="shared" si="2"/>
        <v>0</v>
      </c>
      <c r="N14" s="239">
        <f t="shared" si="2"/>
        <v>561851</v>
      </c>
      <c r="O14" s="56"/>
      <c r="P14" s="73"/>
      <c r="Q14" s="85"/>
      <c r="R14" s="79"/>
      <c r="S14" s="79"/>
      <c r="T14" s="79"/>
      <c r="U14" s="79"/>
      <c r="V14" s="79"/>
      <c r="W14" s="79"/>
      <c r="X14" s="79"/>
      <c r="Y14" s="79"/>
      <c r="Z14" s="79"/>
      <c r="AA14" s="79"/>
      <c r="AB14" s="79"/>
      <c r="AC14" s="79"/>
      <c r="AD14" s="1"/>
      <c r="AE14" s="73"/>
    </row>
    <row r="15" spans="1:33">
      <c r="A15" s="364"/>
      <c r="B15" s="1"/>
      <c r="C15" s="1"/>
      <c r="D15" s="1"/>
      <c r="E15" s="1"/>
      <c r="F15" s="1"/>
      <c r="G15" s="1"/>
      <c r="H15" s="1"/>
      <c r="I15" s="73"/>
      <c r="J15" s="73"/>
      <c r="K15" s="73"/>
      <c r="L15" s="366"/>
      <c r="M15" s="73"/>
      <c r="N15" s="73"/>
      <c r="P15" s="73"/>
      <c r="Q15" s="80"/>
      <c r="R15" s="77"/>
      <c r="S15" s="77"/>
      <c r="T15" s="77"/>
      <c r="U15" s="77"/>
      <c r="V15" s="77"/>
      <c r="W15" s="77"/>
      <c r="X15" s="77"/>
      <c r="Y15" s="77"/>
      <c r="Z15" s="77"/>
      <c r="AA15" s="77"/>
      <c r="AB15" s="82"/>
      <c r="AC15" s="82"/>
      <c r="AD15" s="1"/>
      <c r="AE15" s="73"/>
    </row>
    <row r="16" spans="1:33">
      <c r="A16" s="369" t="s">
        <v>401</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66"/>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opLeftCell="A4" zoomScale="165" zoomScaleNormal="165" zoomScaleSheetLayoutView="80" workbookViewId="0">
      <selection activeCell="A19" sqref="A19"/>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30" t="s">
        <v>460</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472" t="s">
        <v>312</v>
      </c>
      <c r="B2" s="473"/>
      <c r="C2" s="473"/>
      <c r="D2" s="473"/>
      <c r="E2" s="473"/>
      <c r="F2" s="473"/>
      <c r="G2" s="473"/>
      <c r="H2" s="473"/>
      <c r="I2" s="473"/>
      <c r="J2" s="473"/>
      <c r="K2" s="473"/>
      <c r="L2" s="473"/>
      <c r="M2" s="473"/>
      <c r="N2" s="474"/>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t="s">
        <v>482</v>
      </c>
      <c r="C4" s="92"/>
      <c r="D4" s="92"/>
      <c r="E4" s="92"/>
      <c r="F4" s="92"/>
      <c r="G4" s="92"/>
      <c r="H4" s="92"/>
      <c r="I4" s="92"/>
      <c r="J4" s="111"/>
      <c r="K4" s="356"/>
      <c r="L4" s="322"/>
      <c r="M4" s="322"/>
      <c r="N4" s="237">
        <f>SUM(B4:M4)</f>
        <v>0</v>
      </c>
      <c r="P4" s="197"/>
      <c r="Q4" s="198"/>
      <c r="R4" s="198"/>
      <c r="S4" s="198"/>
      <c r="T4" s="198"/>
      <c r="U4" s="198"/>
      <c r="V4" s="196"/>
      <c r="W4" s="77"/>
      <c r="X4" s="77"/>
      <c r="Y4" s="77"/>
      <c r="Z4" s="77"/>
      <c r="AA4" s="77"/>
      <c r="AB4" s="82"/>
      <c r="AC4" s="82"/>
      <c r="AD4" s="86"/>
      <c r="AE4" s="73"/>
      <c r="AF4" s="73"/>
      <c r="AG4" s="73"/>
    </row>
    <row r="5" spans="1:33" ht="18" customHeight="1">
      <c r="A5" s="174" t="s">
        <v>484</v>
      </c>
      <c r="B5" s="92" t="s">
        <v>482</v>
      </c>
      <c r="C5" s="92"/>
      <c r="D5" s="92"/>
      <c r="E5" s="92"/>
      <c r="F5" s="92"/>
      <c r="G5" s="92"/>
      <c r="H5" s="92"/>
      <c r="I5" s="92"/>
      <c r="J5" s="111"/>
      <c r="K5" s="356"/>
      <c r="L5" s="322"/>
      <c r="M5" s="322"/>
      <c r="N5" s="237">
        <f>SUM(B5:M5)</f>
        <v>0</v>
      </c>
      <c r="P5" s="197"/>
      <c r="Q5" s="198"/>
      <c r="R5" s="198"/>
      <c r="S5" s="198"/>
      <c r="T5" s="198"/>
      <c r="U5" s="198"/>
      <c r="V5" s="196"/>
      <c r="W5" s="77"/>
      <c r="X5" s="77"/>
      <c r="Y5" s="77"/>
      <c r="Z5" s="77"/>
      <c r="AA5" s="77"/>
      <c r="AB5" s="82"/>
      <c r="AC5" s="82"/>
      <c r="AD5" s="86"/>
      <c r="AE5" s="73"/>
      <c r="AF5" s="73"/>
      <c r="AG5" s="73"/>
    </row>
    <row r="6" spans="1:33" ht="18" customHeight="1">
      <c r="A6" s="174" t="s">
        <v>485</v>
      </c>
      <c r="B6" s="92" t="s">
        <v>482</v>
      </c>
      <c r="C6" s="92"/>
      <c r="D6" s="92"/>
      <c r="E6" s="92"/>
      <c r="F6" s="92"/>
      <c r="G6" s="92"/>
      <c r="H6" s="92"/>
      <c r="I6" s="92"/>
      <c r="J6" s="111"/>
      <c r="K6" s="356"/>
      <c r="L6" s="322"/>
      <c r="M6" s="322"/>
      <c r="N6" s="237">
        <f t="shared" ref="N6:N10" si="0">SUM(B6:M6)</f>
        <v>0</v>
      </c>
      <c r="P6" s="197"/>
      <c r="Q6" s="199"/>
      <c r="R6" s="199"/>
      <c r="S6" s="199"/>
      <c r="T6" s="199"/>
      <c r="U6" s="199"/>
      <c r="V6" s="196"/>
      <c r="W6" s="77"/>
      <c r="X6" s="77"/>
      <c r="Y6" s="77"/>
      <c r="Z6" s="77"/>
      <c r="AA6" s="77"/>
      <c r="AB6" s="82"/>
      <c r="AC6" s="82"/>
      <c r="AD6" s="86"/>
      <c r="AE6" s="73"/>
      <c r="AF6" s="73"/>
      <c r="AG6" s="73"/>
    </row>
    <row r="7" spans="1:33" ht="18" customHeight="1">
      <c r="A7" s="174" t="s">
        <v>301</v>
      </c>
      <c r="B7" s="92" t="s">
        <v>482</v>
      </c>
      <c r="C7" s="92"/>
      <c r="D7" s="92"/>
      <c r="E7" s="92"/>
      <c r="F7" s="92"/>
      <c r="G7" s="92"/>
      <c r="H7" s="92"/>
      <c r="I7" s="92"/>
      <c r="J7" s="111"/>
      <c r="K7" s="356"/>
      <c r="L7" s="322"/>
      <c r="M7" s="322"/>
      <c r="N7" s="237">
        <f t="shared" si="0"/>
        <v>0</v>
      </c>
      <c r="P7" s="197"/>
      <c r="Q7" s="199"/>
      <c r="R7" s="199"/>
      <c r="S7" s="199"/>
      <c r="T7" s="199"/>
      <c r="U7" s="199"/>
      <c r="V7" s="196"/>
      <c r="W7" s="77"/>
      <c r="X7" s="77"/>
      <c r="Y7" s="77"/>
      <c r="Z7" s="77"/>
      <c r="AA7" s="77"/>
      <c r="AB7" s="82"/>
      <c r="AC7" s="82"/>
      <c r="AD7" s="86"/>
      <c r="AE7" s="73"/>
      <c r="AF7" s="73"/>
      <c r="AG7" s="73"/>
    </row>
    <row r="8" spans="1:33" ht="18" customHeight="1">
      <c r="A8" s="174" t="s">
        <v>3</v>
      </c>
      <c r="B8" s="92" t="s">
        <v>482</v>
      </c>
      <c r="C8" s="92"/>
      <c r="D8" s="92"/>
      <c r="E8" s="92"/>
      <c r="F8" s="92"/>
      <c r="G8" s="92"/>
      <c r="H8" s="92"/>
      <c r="I8" s="92"/>
      <c r="J8" s="111"/>
      <c r="K8" s="356"/>
      <c r="L8" s="322"/>
      <c r="M8" s="322"/>
      <c r="N8" s="237">
        <f t="shared" si="0"/>
        <v>0</v>
      </c>
      <c r="P8" s="197"/>
      <c r="Q8" s="199"/>
      <c r="R8" s="200"/>
      <c r="S8" s="200"/>
      <c r="T8" s="200"/>
      <c r="U8" s="200"/>
      <c r="V8" s="196"/>
      <c r="W8" s="77"/>
      <c r="X8" s="77"/>
      <c r="Y8" s="77"/>
      <c r="Z8" s="77"/>
      <c r="AA8" s="77"/>
      <c r="AB8" s="82"/>
      <c r="AC8" s="82"/>
      <c r="AD8" s="86"/>
      <c r="AE8" s="73"/>
      <c r="AF8" s="73"/>
      <c r="AG8" s="73"/>
    </row>
    <row r="9" spans="1:33" ht="18" customHeight="1">
      <c r="A9" s="174" t="s">
        <v>2</v>
      </c>
      <c r="B9" s="92" t="s">
        <v>482</v>
      </c>
      <c r="C9" s="92"/>
      <c r="D9" s="92"/>
      <c r="E9" s="92"/>
      <c r="F9" s="92"/>
      <c r="G9" s="92"/>
      <c r="H9" s="92"/>
      <c r="I9" s="92"/>
      <c r="J9" s="111"/>
      <c r="K9" s="356"/>
      <c r="L9" s="322"/>
      <c r="M9" s="322"/>
      <c r="N9" s="237">
        <f t="shared" si="0"/>
        <v>0</v>
      </c>
      <c r="P9" s="197"/>
      <c r="Q9" s="199"/>
      <c r="R9" s="199"/>
      <c r="S9" s="199"/>
      <c r="T9" s="199"/>
      <c r="U9" s="199"/>
      <c r="V9" s="196"/>
      <c r="W9" s="77"/>
      <c r="X9" s="77"/>
      <c r="Y9" s="77"/>
      <c r="Z9" s="77"/>
      <c r="AA9" s="77"/>
      <c r="AB9" s="82"/>
      <c r="AC9" s="82"/>
      <c r="AD9" s="86"/>
      <c r="AE9" s="73"/>
      <c r="AF9" s="73"/>
      <c r="AG9" s="73"/>
    </row>
    <row r="10" spans="1:33" ht="18" customHeight="1">
      <c r="A10" s="174" t="s">
        <v>11</v>
      </c>
      <c r="B10" s="92" t="s">
        <v>482</v>
      </c>
      <c r="C10" s="92"/>
      <c r="D10" s="92"/>
      <c r="E10" s="92"/>
      <c r="F10" s="92"/>
      <c r="G10" s="92"/>
      <c r="H10" s="92"/>
      <c r="I10" s="92"/>
      <c r="J10" s="111"/>
      <c r="K10" s="356"/>
      <c r="L10" s="322"/>
      <c r="M10" s="322"/>
      <c r="N10" s="237">
        <f t="shared" si="0"/>
        <v>0</v>
      </c>
      <c r="P10" s="197"/>
      <c r="Q10" s="199"/>
      <c r="R10" s="199"/>
      <c r="S10" s="199"/>
      <c r="T10" s="199"/>
      <c r="U10" s="199"/>
      <c r="V10" s="196"/>
      <c r="W10" s="77"/>
      <c r="X10" s="77"/>
      <c r="Y10" s="77"/>
      <c r="Z10" s="77"/>
      <c r="AA10" s="77"/>
      <c r="AB10" s="82"/>
      <c r="AC10" s="82"/>
      <c r="AD10" s="86"/>
      <c r="AE10" s="73"/>
      <c r="AF10" s="73"/>
      <c r="AG10" s="73"/>
    </row>
    <row r="11" spans="1:33" ht="18" customHeight="1">
      <c r="A11" s="174" t="s">
        <v>257</v>
      </c>
      <c r="B11" s="92" t="s">
        <v>482</v>
      </c>
      <c r="C11" s="92"/>
      <c r="D11" s="92"/>
      <c r="E11" s="92"/>
      <c r="F11" s="92"/>
      <c r="G11" s="92"/>
      <c r="H11" s="92"/>
      <c r="I11" s="92"/>
      <c r="J11" s="111"/>
      <c r="K11" s="356"/>
      <c r="L11" s="322"/>
      <c r="M11" s="322"/>
      <c r="N11" s="237">
        <f>SUM(B11:M11)</f>
        <v>0</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0</v>
      </c>
      <c r="C12" s="182">
        <f>SUM(C4:C11)</f>
        <v>0</v>
      </c>
      <c r="D12" s="182">
        <f t="shared" ref="D12:N12" si="1">SUM(D4:D11)</f>
        <v>0</v>
      </c>
      <c r="E12" s="182">
        <f t="shared" si="1"/>
        <v>0</v>
      </c>
      <c r="F12" s="182">
        <f t="shared" si="1"/>
        <v>0</v>
      </c>
      <c r="G12" s="182">
        <f t="shared" si="1"/>
        <v>0</v>
      </c>
      <c r="H12" s="182">
        <f t="shared" si="1"/>
        <v>0</v>
      </c>
      <c r="I12" s="182">
        <f t="shared" si="1"/>
        <v>0</v>
      </c>
      <c r="J12" s="182">
        <f t="shared" si="1"/>
        <v>0</v>
      </c>
      <c r="K12" s="182">
        <f t="shared" si="1"/>
        <v>0</v>
      </c>
      <c r="L12" s="177">
        <f t="shared" si="1"/>
        <v>0</v>
      </c>
      <c r="M12" s="177">
        <f t="shared" si="1"/>
        <v>0</v>
      </c>
      <c r="N12" s="238">
        <f t="shared" si="1"/>
        <v>0</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44"/>
      <c r="B13" s="345"/>
      <c r="C13" s="345"/>
      <c r="D13" s="345"/>
      <c r="E13" s="345"/>
      <c r="F13" s="345"/>
      <c r="G13" s="345"/>
      <c r="H13" s="345"/>
      <c r="I13" s="345"/>
      <c r="J13" s="345"/>
      <c r="K13" s="345"/>
      <c r="L13" s="347"/>
      <c r="M13" s="347"/>
      <c r="N13" s="346"/>
      <c r="O13" s="206"/>
      <c r="P13" s="197"/>
      <c r="Q13" s="199"/>
      <c r="R13" s="199"/>
      <c r="S13" s="199"/>
      <c r="T13" s="199"/>
      <c r="U13" s="199"/>
      <c r="V13" s="203"/>
      <c r="W13" s="203"/>
      <c r="X13" s="196"/>
      <c r="Y13" s="196"/>
      <c r="Z13" s="196"/>
      <c r="AA13" s="196"/>
      <c r="AB13" s="263"/>
      <c r="AC13" s="263"/>
      <c r="AD13" s="264"/>
      <c r="AE13" s="206"/>
      <c r="AF13" s="206"/>
      <c r="AG13" s="206"/>
    </row>
    <row r="14" spans="1:33" ht="22.5" customHeight="1">
      <c r="A14" s="472" t="s">
        <v>313</v>
      </c>
      <c r="B14" s="473"/>
      <c r="C14" s="473"/>
      <c r="D14" s="473"/>
      <c r="E14" s="473"/>
      <c r="F14" s="473"/>
      <c r="G14" s="473"/>
      <c r="H14" s="473"/>
      <c r="I14" s="473"/>
      <c r="J14" s="473"/>
      <c r="K14" s="473"/>
      <c r="L14" s="473"/>
      <c r="M14" s="473"/>
      <c r="N14" s="474"/>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t="s">
        <v>482</v>
      </c>
      <c r="C16" s="92"/>
      <c r="D16" s="92"/>
      <c r="E16" s="92"/>
      <c r="F16" s="92"/>
      <c r="G16" s="92"/>
      <c r="H16" s="92"/>
      <c r="I16" s="92"/>
      <c r="J16" s="111"/>
      <c r="K16" s="357"/>
      <c r="L16" s="322"/>
      <c r="M16" s="322"/>
      <c r="N16" s="237">
        <f>SUM(B16:M16)</f>
        <v>0</v>
      </c>
      <c r="O16" s="57"/>
      <c r="P16" s="87"/>
      <c r="Q16" s="80"/>
      <c r="R16" s="77"/>
      <c r="S16" s="77"/>
      <c r="T16" s="77"/>
      <c r="U16" s="77"/>
      <c r="V16" s="77"/>
      <c r="W16" s="77"/>
      <c r="X16" s="77"/>
      <c r="Y16" s="77"/>
      <c r="Z16" s="77"/>
      <c r="AA16" s="77"/>
      <c r="AB16" s="77"/>
      <c r="AC16" s="82"/>
      <c r="AD16" s="1"/>
      <c r="AE16" s="73"/>
    </row>
    <row r="17" spans="1:31" ht="18" customHeight="1">
      <c r="A17" s="174" t="s">
        <v>484</v>
      </c>
      <c r="B17" s="92" t="s">
        <v>482</v>
      </c>
      <c r="C17" s="92"/>
      <c r="D17" s="92"/>
      <c r="E17" s="92"/>
      <c r="F17" s="92"/>
      <c r="G17" s="92"/>
      <c r="H17" s="92"/>
      <c r="I17" s="92"/>
      <c r="J17" s="111"/>
      <c r="K17" s="357"/>
      <c r="L17" s="322"/>
      <c r="M17" s="322"/>
      <c r="N17" s="237">
        <f t="shared" ref="N17:N23" si="2">SUM(B17:M17)</f>
        <v>0</v>
      </c>
      <c r="O17" s="57"/>
      <c r="P17" s="87"/>
      <c r="Q17" s="80"/>
      <c r="R17" s="77"/>
      <c r="S17" s="77"/>
      <c r="T17" s="77"/>
      <c r="U17" s="77"/>
      <c r="V17" s="77"/>
      <c r="W17" s="77"/>
      <c r="X17" s="77"/>
      <c r="Y17" s="77"/>
      <c r="Z17" s="77"/>
      <c r="AA17" s="77"/>
      <c r="AB17" s="77"/>
      <c r="AC17" s="82"/>
      <c r="AD17" s="1"/>
      <c r="AE17" s="73"/>
    </row>
    <row r="18" spans="1:31" ht="18" customHeight="1">
      <c r="A18" s="174" t="s">
        <v>485</v>
      </c>
      <c r="B18" s="92" t="s">
        <v>482</v>
      </c>
      <c r="C18" s="92"/>
      <c r="D18" s="92"/>
      <c r="E18" s="92"/>
      <c r="F18" s="92"/>
      <c r="G18" s="92"/>
      <c r="H18" s="92"/>
      <c r="I18" s="92"/>
      <c r="J18" s="111"/>
      <c r="K18" s="357"/>
      <c r="L18" s="322"/>
      <c r="M18" s="322"/>
      <c r="N18" s="237">
        <f t="shared" si="2"/>
        <v>0</v>
      </c>
      <c r="O18" s="57"/>
      <c r="P18" s="87"/>
      <c r="Q18" s="80"/>
      <c r="R18" s="77"/>
      <c r="S18" s="77"/>
      <c r="T18" s="77"/>
      <c r="U18" s="77"/>
      <c r="V18" s="77"/>
      <c r="W18" s="77"/>
      <c r="X18" s="77"/>
      <c r="Y18" s="77"/>
      <c r="Z18" s="77"/>
      <c r="AA18" s="77"/>
      <c r="AB18" s="77"/>
      <c r="AC18" s="82"/>
      <c r="AD18" s="1"/>
      <c r="AE18" s="73"/>
    </row>
    <row r="19" spans="1:31" ht="18" customHeight="1">
      <c r="A19" s="174" t="s">
        <v>301</v>
      </c>
      <c r="B19" s="92" t="s">
        <v>482</v>
      </c>
      <c r="C19" s="92"/>
      <c r="D19" s="92"/>
      <c r="E19" s="92"/>
      <c r="F19" s="92"/>
      <c r="G19" s="92"/>
      <c r="H19" s="92"/>
      <c r="I19" s="92"/>
      <c r="J19" s="111"/>
      <c r="K19" s="357"/>
      <c r="L19" s="322"/>
      <c r="M19" s="322"/>
      <c r="N19" s="237">
        <f>SUM(B19:M19)</f>
        <v>0</v>
      </c>
      <c r="O19" s="57"/>
      <c r="P19" s="87"/>
      <c r="Q19" s="80"/>
      <c r="R19" s="77"/>
      <c r="S19" s="77"/>
      <c r="T19" s="77"/>
      <c r="U19" s="77"/>
      <c r="V19" s="77"/>
      <c r="W19" s="77"/>
      <c r="X19" s="77"/>
      <c r="Y19" s="77"/>
      <c r="Z19" s="77"/>
      <c r="AA19" s="77"/>
      <c r="AB19" s="77"/>
      <c r="AC19" s="82"/>
      <c r="AD19" s="1"/>
      <c r="AE19" s="73"/>
    </row>
    <row r="20" spans="1:31" ht="18" customHeight="1">
      <c r="A20" s="174" t="s">
        <v>3</v>
      </c>
      <c r="B20" s="92" t="s">
        <v>482</v>
      </c>
      <c r="C20" s="92"/>
      <c r="D20" s="92"/>
      <c r="E20" s="92"/>
      <c r="F20" s="92"/>
      <c r="G20" s="92"/>
      <c r="H20" s="92"/>
      <c r="I20" s="92"/>
      <c r="J20" s="111"/>
      <c r="K20" s="357"/>
      <c r="L20" s="322"/>
      <c r="M20" s="322"/>
      <c r="N20" s="237">
        <f t="shared" si="2"/>
        <v>0</v>
      </c>
      <c r="O20" s="57"/>
      <c r="P20" s="87"/>
      <c r="Q20" s="80"/>
      <c r="R20" s="77"/>
      <c r="S20" s="77"/>
      <c r="T20" s="77"/>
      <c r="U20" s="77"/>
      <c r="V20" s="77"/>
      <c r="W20" s="77"/>
      <c r="X20" s="77"/>
      <c r="Y20" s="77"/>
      <c r="Z20" s="77"/>
      <c r="AA20" s="77"/>
      <c r="AB20" s="77"/>
      <c r="AC20" s="82"/>
      <c r="AD20" s="1"/>
      <c r="AE20" s="73"/>
    </row>
    <row r="21" spans="1:31" ht="18" customHeight="1">
      <c r="A21" s="174" t="s">
        <v>2</v>
      </c>
      <c r="B21" s="92" t="s">
        <v>482</v>
      </c>
      <c r="C21" s="92"/>
      <c r="D21" s="92"/>
      <c r="E21" s="92"/>
      <c r="F21" s="92"/>
      <c r="G21" s="92"/>
      <c r="H21" s="92"/>
      <c r="I21" s="92"/>
      <c r="J21" s="111"/>
      <c r="K21" s="357"/>
      <c r="L21" s="322"/>
      <c r="M21" s="322"/>
      <c r="N21" s="237">
        <f t="shared" si="2"/>
        <v>0</v>
      </c>
      <c r="O21" s="57"/>
      <c r="P21" s="87"/>
      <c r="Q21" s="80"/>
      <c r="R21" s="77"/>
      <c r="S21" s="77"/>
      <c r="T21" s="77"/>
      <c r="U21" s="77"/>
      <c r="V21" s="77"/>
      <c r="W21" s="77"/>
      <c r="X21" s="77"/>
      <c r="Y21" s="77"/>
      <c r="Z21" s="77"/>
      <c r="AA21" s="77"/>
      <c r="AB21" s="77"/>
      <c r="AC21" s="82"/>
      <c r="AD21" s="1"/>
      <c r="AE21" s="73"/>
    </row>
    <row r="22" spans="1:31" ht="18" customHeight="1">
      <c r="A22" s="174" t="s">
        <v>11</v>
      </c>
      <c r="B22" s="92" t="s">
        <v>482</v>
      </c>
      <c r="C22" s="92"/>
      <c r="D22" s="92"/>
      <c r="E22" s="92"/>
      <c r="F22" s="92"/>
      <c r="G22" s="92"/>
      <c r="H22" s="92"/>
      <c r="I22" s="92"/>
      <c r="J22" s="111"/>
      <c r="K22" s="357"/>
      <c r="L22" s="322"/>
      <c r="M22" s="322"/>
      <c r="N22" s="237">
        <f t="shared" si="2"/>
        <v>0</v>
      </c>
      <c r="O22" s="57"/>
      <c r="P22" s="87"/>
      <c r="Q22" s="80"/>
      <c r="R22" s="77"/>
      <c r="S22" s="77"/>
      <c r="T22" s="77"/>
      <c r="U22" s="77"/>
      <c r="V22" s="77"/>
      <c r="W22" s="77"/>
      <c r="X22" s="77"/>
      <c r="Y22" s="77"/>
      <c r="Z22" s="77"/>
      <c r="AA22" s="77"/>
      <c r="AB22" s="77"/>
      <c r="AC22" s="82"/>
      <c r="AD22" s="1"/>
      <c r="AE22" s="73"/>
    </row>
    <row r="23" spans="1:31" ht="18" customHeight="1">
      <c r="A23" s="174" t="s">
        <v>257</v>
      </c>
      <c r="B23" s="92" t="s">
        <v>482</v>
      </c>
      <c r="C23" s="92"/>
      <c r="D23" s="92"/>
      <c r="E23" s="92"/>
      <c r="F23" s="92"/>
      <c r="G23" s="92"/>
      <c r="H23" s="92"/>
      <c r="I23" s="92"/>
      <c r="J23" s="111"/>
      <c r="K23" s="357"/>
      <c r="L23" s="322"/>
      <c r="M23" s="322"/>
      <c r="N23" s="237">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2">
        <f>SUM(B16:B23)</f>
        <v>0</v>
      </c>
      <c r="C24" s="242">
        <f t="shared" ref="C24:N24" si="3">SUM(C16:C23)</f>
        <v>0</v>
      </c>
      <c r="D24" s="242">
        <f t="shared" si="3"/>
        <v>0</v>
      </c>
      <c r="E24" s="242">
        <f t="shared" si="3"/>
        <v>0</v>
      </c>
      <c r="F24" s="242">
        <f t="shared" si="3"/>
        <v>0</v>
      </c>
      <c r="G24" s="242">
        <f t="shared" si="3"/>
        <v>0</v>
      </c>
      <c r="H24" s="242">
        <f t="shared" si="3"/>
        <v>0</v>
      </c>
      <c r="I24" s="242">
        <f t="shared" si="3"/>
        <v>0</v>
      </c>
      <c r="J24" s="242">
        <f t="shared" si="3"/>
        <v>0</v>
      </c>
      <c r="K24" s="242">
        <f>SUM(K16:K23)</f>
        <v>0</v>
      </c>
      <c r="L24" s="242">
        <f t="shared" si="3"/>
        <v>0</v>
      </c>
      <c r="M24" s="242">
        <f t="shared" si="3"/>
        <v>0</v>
      </c>
      <c r="N24" s="239">
        <f t="shared" si="3"/>
        <v>0</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425</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89"/>
      <c r="C29" s="89"/>
      <c r="D29" s="89"/>
      <c r="E29" s="89"/>
      <c r="F29" s="89"/>
      <c r="G29" s="89"/>
      <c r="H29" s="89"/>
      <c r="L29" s="53"/>
      <c r="Q29" s="80"/>
      <c r="R29" s="77"/>
      <c r="S29" s="77"/>
      <c r="T29" s="77"/>
      <c r="U29" s="77"/>
      <c r="V29" s="77"/>
      <c r="W29" s="84"/>
      <c r="X29" s="77"/>
      <c r="Y29" s="77"/>
      <c r="Z29" s="77"/>
      <c r="AA29" s="77"/>
      <c r="AB29" s="82"/>
      <c r="AC29" s="82"/>
      <c r="AD29" s="1"/>
      <c r="AE29" s="73"/>
    </row>
    <row r="30" spans="1:31">
      <c r="B30" s="89"/>
      <c r="C30" s="89"/>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12: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163" zoomScaleNormal="163" zoomScaleSheetLayoutView="80" zoomScalePageLayoutView="80" workbookViewId="0">
      <selection sqref="A1:N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459</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472" t="s">
        <v>312</v>
      </c>
      <c r="B2" s="473"/>
      <c r="C2" s="473"/>
      <c r="D2" s="473"/>
      <c r="E2" s="473"/>
      <c r="F2" s="473"/>
      <c r="G2" s="473"/>
      <c r="H2" s="473"/>
      <c r="I2" s="473"/>
      <c r="J2" s="473"/>
      <c r="K2" s="473"/>
      <c r="L2" s="473"/>
      <c r="M2" s="473"/>
      <c r="N2" s="474"/>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317</v>
      </c>
      <c r="B4" s="92" t="s">
        <v>482</v>
      </c>
      <c r="C4" s="112"/>
      <c r="D4" s="112"/>
      <c r="E4" s="112"/>
      <c r="F4" s="112"/>
      <c r="G4" s="112"/>
      <c r="H4" s="92"/>
      <c r="I4" s="297"/>
      <c r="J4" s="92"/>
      <c r="K4" s="358"/>
      <c r="L4" s="92"/>
      <c r="M4" s="92"/>
      <c r="N4" s="237">
        <f>SUM(B4:M4)</f>
        <v>0</v>
      </c>
      <c r="P4" s="67"/>
      <c r="Q4" s="80"/>
      <c r="R4" s="88"/>
      <c r="S4" s="77"/>
      <c r="T4" s="77"/>
      <c r="U4" s="77"/>
      <c r="V4" s="77"/>
      <c r="W4" s="77"/>
      <c r="X4" s="77"/>
      <c r="Y4" s="77"/>
      <c r="Z4" s="77"/>
      <c r="AA4" s="77"/>
      <c r="AB4" s="82"/>
      <c r="AC4" s="82"/>
      <c r="AD4" s="86"/>
      <c r="AE4" s="73"/>
      <c r="AF4" s="73"/>
      <c r="AG4" s="73"/>
    </row>
    <row r="5" spans="1:33" ht="18" customHeight="1">
      <c r="A5" s="174" t="s">
        <v>346</v>
      </c>
      <c r="B5" s="92" t="s">
        <v>482</v>
      </c>
      <c r="C5" s="112"/>
      <c r="D5" s="112"/>
      <c r="E5" s="112"/>
      <c r="F5" s="112"/>
      <c r="G5" s="112"/>
      <c r="H5" s="92"/>
      <c r="I5" s="297"/>
      <c r="J5" s="92"/>
      <c r="K5" s="358"/>
      <c r="L5" s="92"/>
      <c r="M5" s="92"/>
      <c r="N5" s="237">
        <f t="shared" ref="N5:N6" si="0">SUM(B5:M5)</f>
        <v>0</v>
      </c>
      <c r="P5" s="67"/>
      <c r="Q5" s="80"/>
      <c r="R5" s="88"/>
      <c r="S5" s="77"/>
      <c r="T5" s="77"/>
      <c r="U5" s="77"/>
      <c r="V5" s="77"/>
      <c r="W5" s="77"/>
      <c r="X5" s="77"/>
      <c r="Y5" s="77"/>
      <c r="Z5" s="77"/>
      <c r="AA5" s="77"/>
      <c r="AB5" s="82"/>
      <c r="AC5" s="82"/>
      <c r="AD5" s="86"/>
      <c r="AE5" s="73"/>
      <c r="AF5" s="73"/>
      <c r="AG5" s="73"/>
    </row>
    <row r="6" spans="1:33" ht="18" customHeight="1">
      <c r="A6" s="174" t="s">
        <v>318</v>
      </c>
      <c r="B6" s="92" t="s">
        <v>482</v>
      </c>
      <c r="C6" s="112"/>
      <c r="D6" s="112"/>
      <c r="E6" s="112"/>
      <c r="F6" s="112"/>
      <c r="G6" s="112"/>
      <c r="H6" s="92"/>
      <c r="I6" s="297"/>
      <c r="J6" s="92"/>
      <c r="K6" s="358"/>
      <c r="L6" s="92"/>
      <c r="M6" s="92"/>
      <c r="N6" s="237">
        <f t="shared" si="0"/>
        <v>0</v>
      </c>
      <c r="P6" s="67"/>
      <c r="Q6" s="80"/>
      <c r="R6" s="88"/>
      <c r="S6" s="77"/>
      <c r="T6" s="77"/>
      <c r="U6" s="77"/>
      <c r="V6" s="77"/>
      <c r="W6" s="77"/>
      <c r="X6" s="77"/>
      <c r="Y6" s="77"/>
      <c r="Z6" s="77"/>
      <c r="AA6" s="77"/>
      <c r="AB6" s="82"/>
      <c r="AC6" s="82"/>
      <c r="AD6" s="86"/>
      <c r="AE6" s="73"/>
      <c r="AF6" s="73"/>
      <c r="AG6" s="73"/>
    </row>
    <row r="7" spans="1:33" ht="18" customHeight="1" thickBot="1">
      <c r="A7" s="175" t="s">
        <v>15</v>
      </c>
      <c r="B7" s="182">
        <f t="shared" ref="B7:N7" si="1">SUM(B4:B6)</f>
        <v>0</v>
      </c>
      <c r="C7" s="182">
        <f t="shared" si="1"/>
        <v>0</v>
      </c>
      <c r="D7" s="182">
        <f t="shared" si="1"/>
        <v>0</v>
      </c>
      <c r="E7" s="182">
        <f t="shared" si="1"/>
        <v>0</v>
      </c>
      <c r="F7" s="182">
        <f t="shared" si="1"/>
        <v>0</v>
      </c>
      <c r="G7" s="182">
        <f>SUM(G4:G6)</f>
        <v>0</v>
      </c>
      <c r="H7" s="182">
        <f>SUM(H4:H6)</f>
        <v>0</v>
      </c>
      <c r="I7" s="182">
        <f>SUM(I4:I6)</f>
        <v>0</v>
      </c>
      <c r="J7" s="182">
        <f t="shared" si="1"/>
        <v>0</v>
      </c>
      <c r="K7" s="182">
        <f t="shared" si="1"/>
        <v>0</v>
      </c>
      <c r="L7" s="182">
        <f t="shared" si="1"/>
        <v>0</v>
      </c>
      <c r="M7" s="182">
        <f t="shared" si="1"/>
        <v>0</v>
      </c>
      <c r="N7" s="238">
        <f t="shared" si="1"/>
        <v>0</v>
      </c>
      <c r="P7" s="73"/>
      <c r="Q7" s="80"/>
      <c r="R7" s="77"/>
      <c r="S7" s="77"/>
      <c r="T7" s="77"/>
      <c r="U7" s="83"/>
      <c r="V7" s="83"/>
      <c r="W7" s="83"/>
      <c r="X7" s="77"/>
      <c r="Y7" s="77"/>
      <c r="Z7" s="77"/>
      <c r="AA7" s="77"/>
      <c r="AB7" s="82"/>
      <c r="AC7" s="82"/>
      <c r="AD7" s="86"/>
      <c r="AE7" s="73"/>
      <c r="AF7" s="73"/>
      <c r="AG7" s="73"/>
    </row>
    <row r="8" spans="1:33" s="225" customFormat="1" ht="18" customHeight="1" thickBot="1">
      <c r="A8" s="344"/>
      <c r="B8" s="345"/>
      <c r="C8" s="345"/>
      <c r="D8" s="345"/>
      <c r="E8" s="345"/>
      <c r="F8" s="345"/>
      <c r="G8" s="345"/>
      <c r="H8" s="345"/>
      <c r="I8" s="345"/>
      <c r="J8" s="345"/>
      <c r="K8" s="345"/>
      <c r="L8" s="345"/>
      <c r="M8" s="345"/>
      <c r="N8" s="346"/>
      <c r="O8" s="206"/>
      <c r="P8" s="206"/>
      <c r="Q8" s="85"/>
      <c r="R8" s="196"/>
      <c r="S8" s="196"/>
      <c r="T8" s="196"/>
      <c r="U8" s="203"/>
      <c r="V8" s="203"/>
      <c r="W8" s="203"/>
      <c r="X8" s="196"/>
      <c r="Y8" s="196"/>
      <c r="Z8" s="196"/>
      <c r="AA8" s="196"/>
      <c r="AB8" s="263"/>
      <c r="AC8" s="263"/>
      <c r="AD8" s="264"/>
      <c r="AE8" s="206"/>
      <c r="AF8" s="206"/>
      <c r="AG8" s="206"/>
    </row>
    <row r="9" spans="1:33" ht="22.5" customHeight="1">
      <c r="A9" s="472" t="s">
        <v>313</v>
      </c>
      <c r="B9" s="473"/>
      <c r="C9" s="473"/>
      <c r="D9" s="473"/>
      <c r="E9" s="473"/>
      <c r="F9" s="473"/>
      <c r="G9" s="473"/>
      <c r="H9" s="473"/>
      <c r="I9" s="473"/>
      <c r="J9" s="473"/>
      <c r="K9" s="473"/>
      <c r="L9" s="473"/>
      <c r="M9" s="473"/>
      <c r="N9" s="474"/>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317</v>
      </c>
      <c r="B11" s="92" t="s">
        <v>482</v>
      </c>
      <c r="C11" s="112"/>
      <c r="D11" s="112"/>
      <c r="E11" s="112"/>
      <c r="F11" s="112"/>
      <c r="G11" s="112"/>
      <c r="H11" s="92"/>
      <c r="I11" s="297"/>
      <c r="J11" s="92"/>
      <c r="K11" s="359"/>
      <c r="L11" s="92"/>
      <c r="M11" s="92"/>
      <c r="N11" s="237">
        <f>SUM(B11:M11)</f>
        <v>0</v>
      </c>
      <c r="O11" s="57"/>
      <c r="P11" s="87"/>
      <c r="Q11" s="80"/>
      <c r="R11" s="77"/>
      <c r="S11" s="77"/>
      <c r="T11" s="77"/>
      <c r="U11" s="77"/>
      <c r="V11" s="77"/>
      <c r="W11" s="77"/>
      <c r="X11" s="77"/>
      <c r="Y11" s="77"/>
      <c r="Z11" s="77"/>
      <c r="AA11" s="77"/>
      <c r="AB11" s="77"/>
      <c r="AC11" s="82"/>
      <c r="AD11" s="1"/>
      <c r="AE11" s="73"/>
    </row>
    <row r="12" spans="1:33" ht="18" customHeight="1">
      <c r="A12" s="174" t="s">
        <v>346</v>
      </c>
      <c r="B12" s="92" t="s">
        <v>482</v>
      </c>
      <c r="C12" s="112"/>
      <c r="D12" s="112"/>
      <c r="E12" s="112"/>
      <c r="F12" s="112"/>
      <c r="G12" s="112"/>
      <c r="H12" s="92"/>
      <c r="I12" s="297"/>
      <c r="J12" s="92"/>
      <c r="K12" s="359"/>
      <c r="L12" s="92"/>
      <c r="M12" s="92"/>
      <c r="N12" s="237">
        <f t="shared" ref="N12:N13" si="2">SUM(B12:M12)</f>
        <v>0</v>
      </c>
      <c r="O12" s="57"/>
      <c r="P12" s="87"/>
      <c r="Q12" s="80"/>
      <c r="R12" s="77"/>
      <c r="S12" s="77"/>
      <c r="T12" s="77"/>
      <c r="U12" s="77"/>
      <c r="V12" s="77"/>
      <c r="W12" s="77"/>
      <c r="X12" s="77"/>
      <c r="Y12" s="77"/>
      <c r="Z12" s="77"/>
      <c r="AA12" s="77"/>
      <c r="AB12" s="77"/>
      <c r="AC12" s="82"/>
      <c r="AD12" s="1"/>
      <c r="AE12" s="73"/>
    </row>
    <row r="13" spans="1:33" ht="18" customHeight="1">
      <c r="A13" s="174" t="s">
        <v>318</v>
      </c>
      <c r="B13" s="92" t="s">
        <v>482</v>
      </c>
      <c r="C13" s="112"/>
      <c r="D13" s="112"/>
      <c r="E13" s="112"/>
      <c r="F13" s="112"/>
      <c r="G13" s="112"/>
      <c r="H13" s="92"/>
      <c r="I13" s="297"/>
      <c r="J13" s="92"/>
      <c r="K13" s="359"/>
      <c r="L13" s="92"/>
      <c r="M13" s="92"/>
      <c r="N13" s="237">
        <f t="shared" si="2"/>
        <v>0</v>
      </c>
      <c r="O13" s="57"/>
      <c r="P13" s="87"/>
      <c r="Q13" s="80"/>
      <c r="R13" s="77"/>
      <c r="S13" s="77"/>
      <c r="T13" s="77"/>
      <c r="U13" s="77"/>
      <c r="V13" s="77"/>
      <c r="W13" s="77"/>
      <c r="X13" s="77"/>
      <c r="Y13" s="77"/>
      <c r="Z13" s="77"/>
      <c r="AA13" s="77"/>
      <c r="AB13" s="77"/>
      <c r="AC13" s="82"/>
      <c r="AD13" s="1"/>
      <c r="AE13" s="73"/>
    </row>
    <row r="14" spans="1:33" ht="18" customHeight="1" thickBot="1">
      <c r="A14" s="175" t="s">
        <v>15</v>
      </c>
      <c r="B14" s="242">
        <f t="shared" ref="B14:N14" si="3">SUM(B11:B13)</f>
        <v>0</v>
      </c>
      <c r="C14" s="242">
        <f t="shared" si="3"/>
        <v>0</v>
      </c>
      <c r="D14" s="242">
        <f t="shared" si="3"/>
        <v>0</v>
      </c>
      <c r="E14" s="242">
        <f t="shared" si="3"/>
        <v>0</v>
      </c>
      <c r="F14" s="242">
        <f t="shared" si="3"/>
        <v>0</v>
      </c>
      <c r="G14" s="242">
        <f t="shared" si="3"/>
        <v>0</v>
      </c>
      <c r="H14" s="242">
        <f t="shared" si="3"/>
        <v>0</v>
      </c>
      <c r="I14" s="242">
        <f t="shared" si="3"/>
        <v>0</v>
      </c>
      <c r="J14" s="243">
        <f t="shared" si="3"/>
        <v>0</v>
      </c>
      <c r="K14" s="243">
        <f t="shared" si="3"/>
        <v>0</v>
      </c>
      <c r="L14" s="242">
        <f t="shared" si="3"/>
        <v>0</v>
      </c>
      <c r="M14" s="242">
        <f t="shared" si="3"/>
        <v>0</v>
      </c>
      <c r="N14" s="239">
        <f t="shared" si="3"/>
        <v>0</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183" zoomScaleNormal="183" zoomScaleSheetLayoutView="80" zoomScalePageLayoutView="90" workbookViewId="0">
      <selection sqref="A1:D1"/>
    </sheetView>
  </sheetViews>
  <sheetFormatPr defaultColWidth="9.140625" defaultRowHeight="12.75"/>
  <cols>
    <col min="1" max="1" width="1.140625" style="296" customWidth="1"/>
    <col min="2" max="2" width="52.140625" style="295" customWidth="1"/>
    <col min="3" max="3" width="11.7109375" style="296" customWidth="1"/>
    <col min="4" max="4" width="74.42578125" style="295" customWidth="1"/>
    <col min="5" max="16384" width="9.140625" style="295"/>
  </cols>
  <sheetData>
    <row r="1" spans="1:14" s="38" customFormat="1" ht="25.5" customHeight="1">
      <c r="A1" s="417" t="s">
        <v>322</v>
      </c>
      <c r="B1" s="417"/>
      <c r="C1" s="417"/>
      <c r="D1" s="417"/>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2"/>
      <c r="D4" s="134" t="s">
        <v>344</v>
      </c>
    </row>
    <row r="5" spans="1:14" s="42" customFormat="1" ht="9.75" customHeight="1">
      <c r="A5" s="135"/>
      <c r="B5" s="134"/>
      <c r="C5" s="272"/>
      <c r="D5" s="134" t="s">
        <v>259</v>
      </c>
    </row>
    <row r="6" spans="1:14" s="42" customFormat="1" ht="9.75" customHeight="1">
      <c r="A6" s="123"/>
      <c r="B6" s="121"/>
      <c r="C6" s="120"/>
      <c r="D6" s="121"/>
    </row>
    <row r="7" spans="1:14" s="43" customFormat="1" ht="18" customHeight="1">
      <c r="A7" s="123"/>
      <c r="B7" s="419" t="s">
        <v>357</v>
      </c>
      <c r="C7" s="137" t="s">
        <v>324</v>
      </c>
      <c r="D7" s="129" t="s">
        <v>277</v>
      </c>
    </row>
    <row r="8" spans="1:14" s="43" customFormat="1" ht="18" customHeight="1">
      <c r="A8" s="123"/>
      <c r="B8" s="419"/>
      <c r="C8" s="137" t="s">
        <v>325</v>
      </c>
      <c r="D8" s="129" t="s">
        <v>276</v>
      </c>
    </row>
    <row r="9" spans="1:14" s="43" customFormat="1" ht="9.75" customHeight="1">
      <c r="A9" s="124"/>
      <c r="B9" s="136"/>
      <c r="C9" s="138"/>
      <c r="D9" s="121"/>
    </row>
    <row r="10" spans="1:14" s="43" customFormat="1" ht="18" customHeight="1">
      <c r="A10" s="124"/>
      <c r="B10" s="420" t="s">
        <v>260</v>
      </c>
      <c r="C10" s="139" t="s">
        <v>326</v>
      </c>
      <c r="D10" s="131" t="s">
        <v>157</v>
      </c>
    </row>
    <row r="11" spans="1:14" s="43" customFormat="1" ht="18" customHeight="1">
      <c r="A11" s="124"/>
      <c r="B11" s="420"/>
      <c r="C11" s="139" t="s">
        <v>327</v>
      </c>
      <c r="D11" s="131" t="s">
        <v>158</v>
      </c>
    </row>
    <row r="12" spans="1:14" s="43" customFormat="1" ht="18" customHeight="1">
      <c r="A12" s="124"/>
      <c r="B12" s="420"/>
      <c r="C12" s="139" t="s">
        <v>328</v>
      </c>
      <c r="D12" s="131" t="s">
        <v>159</v>
      </c>
    </row>
    <row r="13" spans="1:14" s="43" customFormat="1" ht="18" customHeight="1">
      <c r="A13" s="124"/>
      <c r="B13" s="420"/>
      <c r="C13" s="139" t="s">
        <v>329</v>
      </c>
      <c r="D13" s="131" t="s">
        <v>160</v>
      </c>
    </row>
    <row r="14" spans="1:14" s="43" customFormat="1" ht="18" customHeight="1">
      <c r="A14" s="124"/>
      <c r="B14" s="420"/>
      <c r="C14" s="139" t="s">
        <v>330</v>
      </c>
      <c r="D14" s="131" t="s">
        <v>161</v>
      </c>
    </row>
    <row r="15" spans="1:14" s="43" customFormat="1" ht="18" customHeight="1">
      <c r="A15" s="124"/>
      <c r="B15" s="420"/>
      <c r="C15" s="139" t="s">
        <v>331</v>
      </c>
      <c r="D15" s="131" t="s">
        <v>356</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21" t="s">
        <v>154</v>
      </c>
      <c r="C17" s="140" t="s">
        <v>332</v>
      </c>
      <c r="D17" s="132" t="s">
        <v>165</v>
      </c>
    </row>
    <row r="18" spans="1:4" s="55" customFormat="1" ht="18" customHeight="1">
      <c r="A18" s="125"/>
      <c r="B18" s="421"/>
      <c r="C18" s="140" t="s">
        <v>333</v>
      </c>
      <c r="D18" s="132" t="s">
        <v>166</v>
      </c>
    </row>
    <row r="19" spans="1:4" ht="9.75" customHeight="1">
      <c r="A19" s="126"/>
      <c r="B19" s="136"/>
      <c r="C19" s="138"/>
      <c r="D19" s="121"/>
    </row>
    <row r="20" spans="1:4" ht="18" customHeight="1">
      <c r="A20" s="126"/>
      <c r="B20" s="422" t="s">
        <v>155</v>
      </c>
      <c r="C20" s="141" t="s">
        <v>334</v>
      </c>
      <c r="D20" s="130" t="s">
        <v>218</v>
      </c>
    </row>
    <row r="21" spans="1:4" ht="18" customHeight="1">
      <c r="A21" s="126"/>
      <c r="B21" s="422"/>
      <c r="C21" s="141" t="s">
        <v>335</v>
      </c>
      <c r="D21" s="130" t="s">
        <v>219</v>
      </c>
    </row>
    <row r="22" spans="1:4" ht="18" customHeight="1">
      <c r="A22" s="126"/>
      <c r="B22" s="422"/>
      <c r="C22" s="141" t="s">
        <v>336</v>
      </c>
      <c r="D22" s="130" t="s">
        <v>162</v>
      </c>
    </row>
    <row r="23" spans="1:4" ht="18" customHeight="1">
      <c r="A23" s="126"/>
      <c r="B23" s="422"/>
      <c r="C23" s="141" t="s">
        <v>337</v>
      </c>
      <c r="D23" s="130" t="s">
        <v>163</v>
      </c>
    </row>
    <row r="24" spans="1:4" ht="18" customHeight="1">
      <c r="A24" s="126"/>
      <c r="B24" s="422"/>
      <c r="C24" s="141" t="s">
        <v>338</v>
      </c>
      <c r="D24" s="130" t="s">
        <v>164</v>
      </c>
    </row>
    <row r="25" spans="1:4" ht="9.75" customHeight="1">
      <c r="A25" s="127"/>
      <c r="B25" s="136"/>
      <c r="C25" s="138"/>
      <c r="D25" s="121"/>
    </row>
    <row r="26" spans="1:4" ht="18.75" customHeight="1">
      <c r="A26" s="127"/>
      <c r="B26" s="423" t="s">
        <v>339</v>
      </c>
      <c r="C26" s="142" t="s">
        <v>340</v>
      </c>
      <c r="D26" s="133" t="s">
        <v>226</v>
      </c>
    </row>
    <row r="27" spans="1:4" ht="18.75" customHeight="1">
      <c r="A27" s="127"/>
      <c r="B27" s="423"/>
      <c r="C27" s="142" t="s">
        <v>341</v>
      </c>
      <c r="D27" s="133" t="s">
        <v>352</v>
      </c>
    </row>
    <row r="28" spans="1:4" ht="18" customHeight="1">
      <c r="A28" s="127"/>
      <c r="B28" s="423"/>
      <c r="C28" s="142" t="s">
        <v>342</v>
      </c>
      <c r="D28" s="133" t="s">
        <v>323</v>
      </c>
    </row>
    <row r="29" spans="1:4" ht="18" customHeight="1">
      <c r="A29" s="127"/>
      <c r="B29" s="423"/>
      <c r="C29" s="142" t="s">
        <v>343</v>
      </c>
      <c r="D29" s="133" t="s">
        <v>167</v>
      </c>
    </row>
    <row r="30" spans="1:4" ht="18" customHeight="1">
      <c r="A30" s="127"/>
      <c r="B30" s="423"/>
      <c r="C30" s="142" t="s">
        <v>375</v>
      </c>
      <c r="D30" s="133" t="s">
        <v>376</v>
      </c>
    </row>
    <row r="31" spans="1:4" ht="18" customHeight="1">
      <c r="A31" s="127"/>
      <c r="B31" s="423"/>
      <c r="C31" s="142" t="s">
        <v>379</v>
      </c>
      <c r="D31" s="133" t="s">
        <v>377</v>
      </c>
    </row>
    <row r="32" spans="1:4" ht="18" customHeight="1">
      <c r="A32" s="127"/>
      <c r="B32" s="423"/>
      <c r="C32" s="142" t="s">
        <v>380</v>
      </c>
      <c r="D32" s="133" t="s">
        <v>378</v>
      </c>
    </row>
    <row r="33" spans="1:4" s="274" customFormat="1" ht="9.75" customHeight="1">
      <c r="A33" s="144"/>
      <c r="B33" s="273"/>
      <c r="C33" s="143"/>
      <c r="D33" s="143"/>
    </row>
    <row r="34" spans="1:4" s="274" customFormat="1" ht="15">
      <c r="A34" s="144"/>
      <c r="B34" s="418"/>
      <c r="C34" s="143"/>
      <c r="D34" s="143"/>
    </row>
    <row r="35" spans="1:4" s="274" customFormat="1" ht="15">
      <c r="A35" s="144"/>
      <c r="B35" s="418"/>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55 No. 1</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169" zoomScaleNormal="169" zoomScaleSheetLayoutView="80" zoomScalePageLayoutView="151" workbookViewId="0">
      <selection sqref="A1:N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30" t="s">
        <v>456</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468" t="s">
        <v>312</v>
      </c>
      <c r="B2" s="475"/>
      <c r="C2" s="475"/>
      <c r="D2" s="475"/>
      <c r="E2" s="475"/>
      <c r="F2" s="475"/>
      <c r="G2" s="475"/>
      <c r="H2" s="475"/>
      <c r="I2" s="475"/>
      <c r="J2" s="475"/>
      <c r="K2" s="475"/>
      <c r="L2" s="475"/>
      <c r="M2" s="475"/>
      <c r="N2" s="476"/>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c r="D4" s="112"/>
      <c r="E4" s="112"/>
      <c r="F4" s="112"/>
      <c r="G4" s="112"/>
      <c r="H4" s="111"/>
      <c r="I4" s="111"/>
      <c r="J4" s="111"/>
      <c r="K4" s="111"/>
      <c r="L4" s="111"/>
      <c r="M4" s="111"/>
      <c r="N4" s="237">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c r="D5" s="112"/>
      <c r="E5" s="112"/>
      <c r="F5" s="112"/>
      <c r="G5" s="112"/>
      <c r="H5" s="111"/>
      <c r="I5" s="111"/>
      <c r="J5" s="111"/>
      <c r="K5" s="111"/>
      <c r="L5" s="111"/>
      <c r="M5" s="111"/>
      <c r="N5" s="237">
        <f t="shared" ref="N5:N10" si="0">SUM(B5:M5)</f>
        <v>3949</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c r="D6" s="112"/>
      <c r="E6" s="112"/>
      <c r="F6" s="112"/>
      <c r="G6" s="112"/>
      <c r="H6" s="111"/>
      <c r="I6" s="111"/>
      <c r="J6" s="111"/>
      <c r="K6" s="111"/>
      <c r="L6" s="111"/>
      <c r="M6" s="111"/>
      <c r="N6" s="237">
        <f t="shared" si="0"/>
        <v>44589</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c r="D7" s="112"/>
      <c r="E7" s="112"/>
      <c r="F7" s="112"/>
      <c r="G7" s="112"/>
      <c r="H7" s="111"/>
      <c r="I7" s="111"/>
      <c r="J7" s="111"/>
      <c r="K7" s="111"/>
      <c r="L7" s="111"/>
      <c r="M7" s="111"/>
      <c r="N7" s="237">
        <f t="shared" si="0"/>
        <v>43500</v>
      </c>
      <c r="P7" s="67"/>
      <c r="Q7" s="197"/>
      <c r="R7" s="199"/>
      <c r="S7" s="199"/>
      <c r="T7" s="199"/>
      <c r="U7" s="199"/>
      <c r="V7" s="199"/>
      <c r="W7" s="77"/>
      <c r="X7" s="77"/>
      <c r="Y7" s="77"/>
      <c r="Z7" s="77"/>
      <c r="AA7" s="77"/>
      <c r="AB7" s="82"/>
      <c r="AC7" s="82"/>
      <c r="AD7" s="86"/>
      <c r="AE7" s="73"/>
      <c r="AF7" s="73"/>
      <c r="AG7" s="73"/>
    </row>
    <row r="8" spans="1:33" ht="18" customHeight="1">
      <c r="A8" s="174" t="s">
        <v>486</v>
      </c>
      <c r="B8" s="112">
        <v>64729</v>
      </c>
      <c r="C8" s="112"/>
      <c r="D8" s="112"/>
      <c r="E8" s="112"/>
      <c r="F8" s="112"/>
      <c r="G8" s="112"/>
      <c r="H8" s="111"/>
      <c r="I8" s="111"/>
      <c r="J8" s="111"/>
      <c r="K8" s="111"/>
      <c r="L8" s="111"/>
      <c r="M8" s="111"/>
      <c r="N8" s="237">
        <f t="shared" si="0"/>
        <v>64729</v>
      </c>
      <c r="P8" s="67"/>
      <c r="Q8" s="197"/>
      <c r="R8" s="199"/>
      <c r="S8" s="200"/>
      <c r="T8" s="200"/>
      <c r="U8" s="200"/>
      <c r="V8" s="200"/>
      <c r="W8" s="77"/>
      <c r="X8" s="77"/>
      <c r="Y8" s="77"/>
      <c r="Z8" s="77"/>
      <c r="AA8" s="77"/>
      <c r="AB8" s="82"/>
      <c r="AC8" s="82"/>
      <c r="AD8" s="86"/>
      <c r="AE8" s="73"/>
      <c r="AF8" s="73"/>
      <c r="AG8" s="73"/>
    </row>
    <row r="9" spans="1:33" ht="18" customHeight="1">
      <c r="A9" s="174" t="s">
        <v>176</v>
      </c>
      <c r="B9" s="112">
        <v>117908</v>
      </c>
      <c r="C9" s="112"/>
      <c r="D9" s="112"/>
      <c r="E9" s="112"/>
      <c r="F9" s="112"/>
      <c r="G9" s="112"/>
      <c r="H9" s="111"/>
      <c r="I9" s="111"/>
      <c r="J9" s="111"/>
      <c r="K9" s="111"/>
      <c r="L9" s="111"/>
      <c r="M9" s="111"/>
      <c r="N9" s="237">
        <f t="shared" si="0"/>
        <v>117908</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c r="D10" s="112"/>
      <c r="E10" s="112"/>
      <c r="F10" s="112"/>
      <c r="G10" s="112"/>
      <c r="H10" s="111"/>
      <c r="I10" s="111"/>
      <c r="J10" s="111"/>
      <c r="K10" s="111"/>
      <c r="L10" s="111"/>
      <c r="M10" s="111"/>
      <c r="N10" s="237">
        <f t="shared" si="0"/>
        <v>150902</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0</v>
      </c>
      <c r="D11" s="182">
        <f t="shared" si="1"/>
        <v>0</v>
      </c>
      <c r="E11" s="182">
        <f t="shared" si="1"/>
        <v>0</v>
      </c>
      <c r="F11" s="182">
        <f t="shared" si="1"/>
        <v>0</v>
      </c>
      <c r="G11" s="182">
        <f t="shared" si="1"/>
        <v>0</v>
      </c>
      <c r="H11" s="182">
        <f t="shared" si="1"/>
        <v>0</v>
      </c>
      <c r="I11" s="182">
        <f t="shared" si="1"/>
        <v>0</v>
      </c>
      <c r="J11" s="177">
        <f t="shared" si="1"/>
        <v>0</v>
      </c>
      <c r="K11" s="177">
        <f t="shared" si="1"/>
        <v>0</v>
      </c>
      <c r="L11" s="177">
        <f t="shared" si="1"/>
        <v>0</v>
      </c>
      <c r="M11" s="177">
        <f t="shared" si="1"/>
        <v>0</v>
      </c>
      <c r="N11" s="238">
        <f t="shared" si="1"/>
        <v>425577</v>
      </c>
      <c r="P11" s="73"/>
      <c r="Q11" s="194"/>
      <c r="R11" s="195"/>
      <c r="S11" s="195"/>
      <c r="T11" s="195"/>
      <c r="U11" s="195"/>
      <c r="V11" s="195"/>
      <c r="W11" s="83"/>
      <c r="X11" s="77"/>
      <c r="Y11" s="77"/>
      <c r="Z11" s="77"/>
      <c r="AA11" s="77"/>
      <c r="AB11" s="82"/>
      <c r="AC11" s="82"/>
      <c r="AD11" s="86"/>
      <c r="AE11" s="73"/>
      <c r="AF11" s="73"/>
      <c r="AG11" s="73"/>
    </row>
    <row r="12" spans="1:33" ht="18" customHeight="1" thickBot="1">
      <c r="A12" s="344"/>
      <c r="B12" s="345"/>
      <c r="C12" s="345"/>
      <c r="D12" s="345"/>
      <c r="E12" s="345"/>
      <c r="F12" s="345"/>
      <c r="G12" s="345"/>
      <c r="H12" s="345"/>
      <c r="I12" s="345"/>
      <c r="J12" s="347"/>
      <c r="K12" s="347"/>
      <c r="L12" s="347"/>
      <c r="M12" s="347"/>
      <c r="N12" s="346"/>
      <c r="O12" s="73"/>
      <c r="P12" s="73"/>
      <c r="Q12" s="194"/>
      <c r="R12" s="195"/>
      <c r="S12" s="195"/>
      <c r="T12" s="195"/>
      <c r="U12" s="195"/>
      <c r="V12" s="195"/>
      <c r="W12" s="83"/>
      <c r="X12" s="77"/>
      <c r="Y12" s="77"/>
      <c r="Z12" s="77"/>
      <c r="AA12" s="77"/>
      <c r="AB12" s="82"/>
      <c r="AC12" s="82"/>
      <c r="AD12" s="86"/>
      <c r="AE12" s="73"/>
      <c r="AF12" s="73"/>
      <c r="AG12" s="73"/>
    </row>
    <row r="13" spans="1:33" ht="22.5" customHeight="1">
      <c r="A13" s="472" t="s">
        <v>313</v>
      </c>
      <c r="B13" s="473"/>
      <c r="C13" s="473"/>
      <c r="D13" s="473"/>
      <c r="E13" s="473"/>
      <c r="F13" s="473"/>
      <c r="G13" s="473"/>
      <c r="H13" s="473"/>
      <c r="I13" s="473"/>
      <c r="J13" s="473"/>
      <c r="K13" s="473"/>
      <c r="L13" s="473"/>
      <c r="M13" s="473"/>
      <c r="N13" s="474"/>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c r="D15" s="112"/>
      <c r="E15" s="112"/>
      <c r="F15" s="112"/>
      <c r="G15" s="112"/>
      <c r="H15" s="111"/>
      <c r="I15" s="111"/>
      <c r="J15" s="111"/>
      <c r="K15" s="111"/>
      <c r="L15" s="111"/>
      <c r="M15" s="111"/>
      <c r="N15" s="237">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c r="D16" s="112"/>
      <c r="E16" s="112"/>
      <c r="F16" s="112"/>
      <c r="G16" s="112"/>
      <c r="H16" s="111"/>
      <c r="I16" s="111"/>
      <c r="J16" s="111"/>
      <c r="K16" s="111"/>
      <c r="L16" s="111"/>
      <c r="M16" s="111"/>
      <c r="N16" s="237">
        <f t="shared" ref="N16:N21" si="2">SUM(B16:M16)</f>
        <v>58895</v>
      </c>
      <c r="O16" s="57"/>
      <c r="P16" s="87"/>
      <c r="Q16" s="80" t="s">
        <v>349</v>
      </c>
      <c r="R16" s="77"/>
      <c r="S16" s="77"/>
      <c r="T16" s="77"/>
      <c r="U16" s="77"/>
      <c r="V16" s="77"/>
      <c r="W16" s="77"/>
      <c r="X16" s="77"/>
      <c r="Y16" s="77"/>
      <c r="Z16" s="77"/>
      <c r="AA16" s="77"/>
      <c r="AB16" s="77"/>
      <c r="AC16" s="82"/>
      <c r="AD16" s="1"/>
      <c r="AE16" s="73"/>
    </row>
    <row r="17" spans="1:31" ht="18" customHeight="1">
      <c r="A17" s="174" t="s">
        <v>5</v>
      </c>
      <c r="B17" s="112">
        <v>59052</v>
      </c>
      <c r="C17" s="112"/>
      <c r="D17" s="112"/>
      <c r="E17" s="112"/>
      <c r="F17" s="112"/>
      <c r="G17" s="112"/>
      <c r="H17" s="111"/>
      <c r="I17" s="111"/>
      <c r="J17" s="111"/>
      <c r="K17" s="111"/>
      <c r="L17" s="111"/>
      <c r="M17" s="111"/>
      <c r="N17" s="237">
        <f t="shared" si="2"/>
        <v>59052</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c r="D18" s="112"/>
      <c r="E18" s="112"/>
      <c r="F18" s="112"/>
      <c r="G18" s="112"/>
      <c r="H18" s="111"/>
      <c r="I18" s="111"/>
      <c r="J18" s="111"/>
      <c r="K18" s="111"/>
      <c r="L18" s="111"/>
      <c r="M18" s="111"/>
      <c r="N18" s="237">
        <f t="shared" si="2"/>
        <v>0</v>
      </c>
      <c r="O18" s="57"/>
      <c r="P18" s="87"/>
      <c r="Q18" s="80"/>
      <c r="R18" s="77"/>
      <c r="S18" s="77"/>
      <c r="T18" s="77"/>
      <c r="U18" s="77"/>
      <c r="V18" s="77"/>
      <c r="W18" s="77"/>
      <c r="X18" s="77"/>
      <c r="Y18" s="77"/>
      <c r="Z18" s="77"/>
      <c r="AA18" s="77"/>
      <c r="AB18" s="77"/>
      <c r="AC18" s="82"/>
      <c r="AD18" s="1"/>
      <c r="AE18" s="73"/>
    </row>
    <row r="19" spans="1:31" ht="18" customHeight="1">
      <c r="A19" s="174" t="s">
        <v>177</v>
      </c>
      <c r="B19" s="112">
        <v>84052</v>
      </c>
      <c r="C19" s="112"/>
      <c r="D19" s="112"/>
      <c r="E19" s="112"/>
      <c r="F19" s="112"/>
      <c r="G19" s="112"/>
      <c r="H19" s="111"/>
      <c r="I19" s="111"/>
      <c r="J19" s="111"/>
      <c r="K19" s="111"/>
      <c r="L19" s="111"/>
      <c r="M19" s="111"/>
      <c r="N19" s="237">
        <f t="shared" si="2"/>
        <v>84052</v>
      </c>
      <c r="O19" s="57"/>
      <c r="P19" s="87"/>
      <c r="Q19" s="80"/>
      <c r="R19" s="77"/>
      <c r="S19" s="77"/>
      <c r="T19" s="77"/>
      <c r="U19" s="77"/>
      <c r="V19" s="77"/>
      <c r="W19" s="77"/>
      <c r="X19" s="77"/>
      <c r="Y19" s="77"/>
      <c r="Z19" s="77"/>
      <c r="AA19" s="77"/>
      <c r="AB19" s="77"/>
      <c r="AC19" s="82"/>
      <c r="AD19" s="1"/>
      <c r="AE19" s="73"/>
    </row>
    <row r="20" spans="1:31" ht="18" customHeight="1">
      <c r="A20" s="174" t="s">
        <v>176</v>
      </c>
      <c r="B20" s="112">
        <v>132074</v>
      </c>
      <c r="C20" s="112"/>
      <c r="D20" s="112"/>
      <c r="E20" s="112"/>
      <c r="F20" s="112"/>
      <c r="G20" s="112"/>
      <c r="H20" s="111"/>
      <c r="I20" s="111"/>
      <c r="J20" s="111"/>
      <c r="K20" s="111"/>
      <c r="L20" s="111"/>
      <c r="M20" s="111"/>
      <c r="N20" s="237">
        <f t="shared" si="2"/>
        <v>132074</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c r="D21" s="112"/>
      <c r="E21" s="112"/>
      <c r="F21" s="112"/>
      <c r="G21" s="112"/>
      <c r="H21" s="111"/>
      <c r="I21" s="111"/>
      <c r="J21" s="111"/>
      <c r="K21" s="111"/>
      <c r="L21" s="111"/>
      <c r="M21" s="111"/>
      <c r="N21" s="237">
        <f t="shared" si="2"/>
        <v>120273</v>
      </c>
      <c r="O21" s="57"/>
      <c r="P21" s="87"/>
      <c r="Q21" s="80"/>
      <c r="R21" s="77"/>
      <c r="S21" s="77"/>
      <c r="T21" s="77"/>
      <c r="U21" s="77"/>
      <c r="V21" s="77"/>
      <c r="W21" s="77"/>
      <c r="X21" s="77"/>
      <c r="Y21" s="77"/>
      <c r="Z21" s="77"/>
      <c r="AA21" s="77"/>
      <c r="AB21" s="77"/>
      <c r="AC21" s="82"/>
      <c r="AD21" s="1"/>
      <c r="AE21" s="73"/>
    </row>
    <row r="22" spans="1:31" ht="18" customHeight="1" thickBot="1">
      <c r="A22" s="175" t="s">
        <v>15</v>
      </c>
      <c r="B22" s="242">
        <f t="shared" ref="B22:N22" si="3">SUM(B15:B21)</f>
        <v>471839</v>
      </c>
      <c r="C22" s="242">
        <f t="shared" si="3"/>
        <v>0</v>
      </c>
      <c r="D22" s="242">
        <f t="shared" si="3"/>
        <v>0</v>
      </c>
      <c r="E22" s="242">
        <f t="shared" si="3"/>
        <v>0</v>
      </c>
      <c r="F22" s="242">
        <f t="shared" si="3"/>
        <v>0</v>
      </c>
      <c r="G22" s="242">
        <f t="shared" si="3"/>
        <v>0</v>
      </c>
      <c r="H22" s="242">
        <f t="shared" ref="H22" si="4">SUM(H15:H21)</f>
        <v>0</v>
      </c>
      <c r="I22" s="243">
        <f t="shared" si="3"/>
        <v>0</v>
      </c>
      <c r="J22" s="242">
        <f t="shared" si="3"/>
        <v>0</v>
      </c>
      <c r="K22" s="242">
        <f t="shared" si="3"/>
        <v>0</v>
      </c>
      <c r="L22" s="242">
        <f t="shared" si="3"/>
        <v>0</v>
      </c>
      <c r="M22" s="242">
        <f t="shared" si="3"/>
        <v>0</v>
      </c>
      <c r="N22" s="239">
        <f t="shared" si="3"/>
        <v>471839</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153" zoomScaleNormal="153" zoomScaleSheetLayoutView="80" workbookViewId="0">
      <selection activeCell="D14" sqref="D14"/>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30" t="s">
        <v>457</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5"/>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c r="D3" s="112"/>
      <c r="E3" s="112"/>
      <c r="F3" s="112"/>
      <c r="G3" s="112"/>
      <c r="H3" s="249"/>
      <c r="I3" s="249"/>
      <c r="J3" s="92"/>
      <c r="K3" s="92"/>
      <c r="L3" s="92"/>
      <c r="M3" s="92"/>
      <c r="N3" s="237">
        <f>SUM(B3:M3)</f>
        <v>715842</v>
      </c>
      <c r="O3" s="275"/>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c r="D4" s="112"/>
      <c r="E4" s="112"/>
      <c r="F4" s="112"/>
      <c r="G4" s="112"/>
      <c r="H4" s="249"/>
      <c r="I4" s="249"/>
      <c r="J4" s="92"/>
      <c r="K4" s="92"/>
      <c r="L4" s="92"/>
      <c r="M4" s="92"/>
      <c r="N4" s="237">
        <f t="shared" ref="N4:N6" si="0">SUM(B4:M4)</f>
        <v>577267</v>
      </c>
      <c r="O4" s="275"/>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c r="D5" s="112"/>
      <c r="E5" s="112"/>
      <c r="F5" s="112"/>
      <c r="G5" s="112"/>
      <c r="H5" s="249"/>
      <c r="I5" s="249"/>
      <c r="J5" s="92"/>
      <c r="K5" s="92"/>
      <c r="L5" s="92"/>
      <c r="M5" s="92"/>
      <c r="N5" s="237">
        <f t="shared" si="0"/>
        <v>444282</v>
      </c>
      <c r="O5" s="275"/>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c r="D6" s="112"/>
      <c r="E6" s="112"/>
      <c r="F6" s="112"/>
      <c r="G6" s="112"/>
      <c r="H6" s="249"/>
      <c r="I6" s="249"/>
      <c r="J6" s="92"/>
      <c r="K6" s="92"/>
      <c r="L6" s="92"/>
      <c r="M6" s="92"/>
      <c r="N6" s="237">
        <f t="shared" si="0"/>
        <v>955259</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0</v>
      </c>
      <c r="D7" s="182">
        <f t="shared" si="1"/>
        <v>0</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8">
        <f t="shared" si="1"/>
        <v>2692650</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6"/>
      <c r="P8" s="67"/>
      <c r="Q8" s="85"/>
      <c r="R8" s="79"/>
      <c r="S8" s="79"/>
      <c r="T8" s="79"/>
      <c r="U8" s="79"/>
      <c r="V8" s="79"/>
      <c r="W8" s="79"/>
      <c r="X8" s="79"/>
      <c r="Y8" s="79"/>
      <c r="Z8" s="79"/>
      <c r="AA8" s="79"/>
      <c r="AB8" s="79"/>
      <c r="AC8" s="79"/>
      <c r="AD8" s="79"/>
      <c r="AE8" s="73"/>
      <c r="AF8" s="73"/>
      <c r="AG8" s="73"/>
    </row>
    <row r="9" spans="1:33" ht="25.5" customHeight="1" thickBot="1">
      <c r="A9" s="250"/>
      <c r="B9" s="251"/>
      <c r="C9" s="251"/>
      <c r="D9" s="251"/>
      <c r="E9" s="251"/>
      <c r="F9" s="251"/>
      <c r="G9" s="251"/>
      <c r="H9" s="251"/>
      <c r="I9" s="251"/>
      <c r="J9" s="251"/>
      <c r="K9" s="251"/>
      <c r="L9" s="251"/>
      <c r="M9" s="251"/>
      <c r="N9" s="250"/>
      <c r="O9" s="276"/>
      <c r="P9" s="67"/>
      <c r="Q9" s="85"/>
      <c r="R9" s="1"/>
      <c r="S9" s="78"/>
      <c r="T9" s="1"/>
      <c r="U9" s="1"/>
      <c r="V9" s="1"/>
      <c r="W9" s="1"/>
      <c r="X9" s="1"/>
      <c r="Y9" s="1"/>
      <c r="Z9" s="1"/>
      <c r="AA9" s="1"/>
      <c r="AB9" s="1"/>
      <c r="AC9" s="1"/>
      <c r="AD9" s="1"/>
      <c r="AE9" s="73"/>
    </row>
    <row r="10" spans="1:33" ht="22.5" customHeight="1">
      <c r="A10" s="430" t="s">
        <v>458</v>
      </c>
      <c r="B10" s="462"/>
      <c r="C10" s="462"/>
      <c r="D10" s="462"/>
      <c r="E10" s="462"/>
      <c r="F10" s="462"/>
      <c r="G10" s="462"/>
      <c r="H10" s="462"/>
      <c r="I10" s="462"/>
      <c r="J10" s="462"/>
      <c r="K10" s="462"/>
      <c r="L10" s="462"/>
      <c r="M10" s="462"/>
      <c r="N10" s="463"/>
      <c r="O10" s="276"/>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6"/>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c r="D12" s="112"/>
      <c r="E12" s="112"/>
      <c r="F12" s="112"/>
      <c r="G12" s="112"/>
      <c r="H12" s="249"/>
      <c r="I12" s="249"/>
      <c r="J12" s="92"/>
      <c r="K12" s="92"/>
      <c r="L12" s="383"/>
      <c r="M12" s="92"/>
      <c r="N12" s="237">
        <f>SUM(B12:M12)</f>
        <v>16141736.010600001</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c r="D13" s="112"/>
      <c r="E13" s="112"/>
      <c r="F13" s="112"/>
      <c r="G13" s="112"/>
      <c r="H13" s="249"/>
      <c r="I13" s="249"/>
      <c r="J13" s="92"/>
      <c r="K13" s="92"/>
      <c r="L13" s="383"/>
      <c r="M13" s="92"/>
      <c r="N13" s="237">
        <f t="shared" ref="N13:N15" si="2">SUM(B13:M13)</f>
        <v>12858045.158</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c r="D14" s="112"/>
      <c r="E14" s="112"/>
      <c r="F14" s="112"/>
      <c r="G14" s="112"/>
      <c r="H14" s="249"/>
      <c r="I14" s="249"/>
      <c r="J14" s="92"/>
      <c r="K14" s="92"/>
      <c r="L14" s="383"/>
      <c r="M14" s="92"/>
      <c r="N14" s="237">
        <f t="shared" si="2"/>
        <v>9962490.7116</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c r="D15" s="112"/>
      <c r="E15" s="112"/>
      <c r="F15" s="112"/>
      <c r="G15" s="112"/>
      <c r="H15" s="249"/>
      <c r="I15" s="249"/>
      <c r="J15" s="92"/>
      <c r="K15" s="92"/>
      <c r="L15" s="383"/>
      <c r="M15" s="92"/>
      <c r="N15" s="237">
        <f t="shared" si="2"/>
        <v>21484539.117199998</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0</v>
      </c>
      <c r="D16" s="182">
        <f t="shared" si="3"/>
        <v>0</v>
      </c>
      <c r="E16" s="182">
        <f t="shared" si="3"/>
        <v>0</v>
      </c>
      <c r="F16" s="182">
        <f t="shared" si="3"/>
        <v>0</v>
      </c>
      <c r="G16" s="182">
        <f t="shared" si="3"/>
        <v>0</v>
      </c>
      <c r="H16" s="182">
        <f t="shared" si="3"/>
        <v>0</v>
      </c>
      <c r="I16" s="182">
        <f t="shared" si="3"/>
        <v>0</v>
      </c>
      <c r="J16" s="182">
        <f t="shared" si="3"/>
        <v>0</v>
      </c>
      <c r="K16" s="182">
        <f t="shared" si="3"/>
        <v>0</v>
      </c>
      <c r="L16" s="182">
        <f t="shared" si="3"/>
        <v>0</v>
      </c>
      <c r="M16" s="182">
        <f t="shared" si="3"/>
        <v>0</v>
      </c>
      <c r="N16" s="238">
        <f t="shared" ref="N16" si="4">SUM(N12:N15)</f>
        <v>60446810.997400001</v>
      </c>
      <c r="P16" s="73"/>
      <c r="Q16" s="80"/>
      <c r="R16" s="77"/>
      <c r="S16" s="77"/>
      <c r="T16" s="77"/>
      <c r="U16" s="83"/>
      <c r="V16" s="83"/>
      <c r="W16" s="83"/>
      <c r="X16" s="77"/>
      <c r="Y16" s="77"/>
      <c r="Z16" s="77"/>
      <c r="AA16" s="77"/>
      <c r="AB16" s="82"/>
      <c r="AC16" s="82"/>
      <c r="AD16" s="86"/>
      <c r="AE16" s="73"/>
      <c r="AF16" s="73"/>
      <c r="AG16" s="73"/>
    </row>
    <row r="17" spans="1:33" ht="22.5" customHeight="1">
      <c r="A17" s="342" t="s">
        <v>428</v>
      </c>
      <c r="B17" s="279"/>
      <c r="C17" s="278"/>
      <c r="D17" s="278"/>
      <c r="E17" s="278"/>
      <c r="F17" s="278"/>
      <c r="G17" s="251"/>
      <c r="H17" s="251"/>
      <c r="I17" s="251"/>
      <c r="J17" s="251"/>
      <c r="K17" s="251"/>
      <c r="L17" s="251"/>
      <c r="M17" s="251"/>
      <c r="N17" s="265"/>
      <c r="O17" s="63"/>
      <c r="P17" s="87"/>
      <c r="Q17" s="85"/>
      <c r="R17" s="79"/>
      <c r="S17" s="79"/>
      <c r="T17" s="79"/>
      <c r="U17" s="79"/>
      <c r="V17" s="79"/>
      <c r="W17" s="79"/>
      <c r="X17" s="79"/>
      <c r="Y17" s="79"/>
      <c r="Z17" s="79"/>
      <c r="AA17" s="79"/>
      <c r="AB17" s="79"/>
      <c r="AC17" s="79"/>
      <c r="AD17" s="79"/>
      <c r="AE17" s="73"/>
      <c r="AF17" s="73"/>
      <c r="AG17" s="73"/>
    </row>
    <row r="18" spans="1:33" ht="22.5" customHeight="1">
      <c r="A18" s="277"/>
      <c r="B18" s="278"/>
      <c r="C18" s="279"/>
      <c r="D18" s="278"/>
      <c r="E18" s="278"/>
      <c r="F18" s="278"/>
      <c r="G18" s="89"/>
      <c r="H18" s="89"/>
      <c r="M18" s="117"/>
      <c r="N18" s="250"/>
      <c r="O18" s="56"/>
      <c r="P18" s="87"/>
      <c r="Q18" s="80"/>
      <c r="R18" s="81"/>
      <c r="S18" s="81"/>
      <c r="T18" s="81"/>
      <c r="U18" s="81"/>
      <c r="V18" s="81"/>
      <c r="W18" s="81"/>
      <c r="X18" s="81"/>
      <c r="Y18" s="81"/>
      <c r="Z18" s="81"/>
      <c r="AA18" s="81"/>
      <c r="AB18" s="81"/>
      <c r="AC18" s="81"/>
      <c r="AD18" s="1"/>
      <c r="AE18" s="73"/>
    </row>
    <row r="19" spans="1:33" ht="20.25" customHeight="1">
      <c r="A19" s="252"/>
      <c r="B19" s="253"/>
      <c r="C19" s="253"/>
      <c r="D19" s="253"/>
      <c r="E19" s="253"/>
      <c r="F19" s="253"/>
      <c r="G19" s="255"/>
      <c r="H19" s="253"/>
      <c r="I19" s="253"/>
      <c r="J19" s="253"/>
      <c r="K19" s="253"/>
      <c r="L19" s="256"/>
      <c r="M19" s="257"/>
      <c r="N19" s="254"/>
      <c r="O19" s="57"/>
      <c r="P19" s="87"/>
      <c r="Q19" s="80"/>
      <c r="R19" s="77"/>
      <c r="S19" s="77"/>
      <c r="T19" s="77"/>
      <c r="U19" s="77"/>
      <c r="V19" s="77"/>
      <c r="W19" s="77"/>
      <c r="X19" s="77"/>
      <c r="Y19" s="77"/>
      <c r="Z19" s="77"/>
      <c r="AA19" s="77"/>
      <c r="AB19" s="77"/>
      <c r="AC19" s="82"/>
      <c r="AD19" s="1"/>
      <c r="AE19" s="73"/>
    </row>
    <row r="20" spans="1:33" ht="20.25" customHeight="1">
      <c r="A20" s="252"/>
      <c r="B20" s="253"/>
      <c r="C20" s="253"/>
      <c r="D20" s="253"/>
      <c r="E20" s="253"/>
      <c r="F20" s="253"/>
      <c r="G20" s="255"/>
      <c r="H20" s="253"/>
      <c r="I20" s="253"/>
      <c r="J20" s="253"/>
      <c r="K20" s="253"/>
      <c r="L20" s="256"/>
      <c r="M20" s="257"/>
      <c r="N20" s="254"/>
      <c r="O20" s="57"/>
      <c r="P20" s="87"/>
      <c r="Q20" s="80"/>
      <c r="R20" s="77"/>
      <c r="S20" s="77"/>
      <c r="T20" s="77"/>
      <c r="U20" s="77"/>
      <c r="V20" s="77"/>
      <c r="W20" s="77"/>
      <c r="X20" s="77"/>
      <c r="Y20" s="77"/>
      <c r="Z20" s="77"/>
      <c r="AA20" s="77"/>
      <c r="AB20" s="77"/>
      <c r="AC20" s="82"/>
      <c r="AD20" s="1"/>
      <c r="AE20" s="73"/>
    </row>
    <row r="21" spans="1:33" ht="20.25" customHeight="1">
      <c r="A21" s="252"/>
      <c r="B21" s="253"/>
      <c r="C21" s="253"/>
      <c r="D21" s="253"/>
      <c r="E21" s="253"/>
      <c r="F21" s="253"/>
      <c r="G21" s="255"/>
      <c r="H21" s="253"/>
      <c r="I21" s="253"/>
      <c r="J21" s="253"/>
      <c r="K21" s="253"/>
      <c r="L21" s="256"/>
      <c r="M21" s="257"/>
      <c r="N21" s="254"/>
      <c r="O21" s="57"/>
      <c r="P21" s="87"/>
      <c r="Q21" s="80"/>
      <c r="R21" s="77"/>
      <c r="S21" s="77"/>
      <c r="T21" s="77"/>
      <c r="U21" s="77"/>
      <c r="V21" s="77"/>
      <c r="W21" s="77"/>
      <c r="X21" s="77"/>
      <c r="Y21" s="77"/>
      <c r="Z21" s="77"/>
      <c r="AA21" s="77"/>
      <c r="AB21" s="77"/>
      <c r="AC21" s="82"/>
      <c r="AD21" s="1"/>
      <c r="AE21" s="73"/>
    </row>
    <row r="22" spans="1:33" ht="20.25" customHeight="1">
      <c r="A22" s="252"/>
      <c r="B22" s="253"/>
      <c r="C22" s="253"/>
      <c r="D22" s="253"/>
      <c r="E22" s="253"/>
      <c r="F22" s="253"/>
      <c r="G22" s="255"/>
      <c r="H22" s="253"/>
      <c r="I22" s="253"/>
      <c r="J22" s="253"/>
      <c r="K22" s="253"/>
      <c r="L22" s="256"/>
      <c r="M22" s="257"/>
      <c r="N22" s="254"/>
      <c r="O22" s="57"/>
      <c r="P22" s="87"/>
      <c r="Q22" s="80"/>
      <c r="R22" s="77"/>
      <c r="S22" s="77"/>
      <c r="T22" s="77"/>
      <c r="U22" s="77"/>
      <c r="V22" s="77"/>
      <c r="W22" s="77"/>
      <c r="X22" s="77"/>
      <c r="Y22" s="77"/>
      <c r="Z22" s="77"/>
      <c r="AA22" s="77"/>
      <c r="AB22" s="77"/>
      <c r="AC22" s="82"/>
      <c r="AD22" s="1"/>
      <c r="AE22" s="73"/>
    </row>
    <row r="23" spans="1:33" ht="20.25" customHeight="1">
      <c r="A23" s="252"/>
      <c r="B23" s="254"/>
      <c r="C23" s="254"/>
      <c r="D23" s="254"/>
      <c r="E23" s="258"/>
      <c r="F23" s="258"/>
      <c r="G23" s="258"/>
      <c r="H23" s="258"/>
      <c r="I23" s="259"/>
      <c r="J23" s="258"/>
      <c r="K23" s="258"/>
      <c r="L23" s="258"/>
      <c r="M23" s="258"/>
      <c r="N23" s="260"/>
      <c r="O23" s="56"/>
      <c r="P23" s="73"/>
      <c r="Q23" s="85"/>
      <c r="R23" s="79"/>
      <c r="S23" s="79"/>
      <c r="T23" s="79"/>
      <c r="U23" s="79"/>
      <c r="V23" s="79"/>
      <c r="W23" s="79"/>
      <c r="X23" s="79"/>
      <c r="Y23" s="79"/>
      <c r="Z23" s="79"/>
      <c r="AA23" s="79"/>
      <c r="AB23" s="79"/>
      <c r="AC23" s="79"/>
      <c r="AD23" s="1"/>
      <c r="AE23" s="73"/>
    </row>
    <row r="24" spans="1:33">
      <c r="A24" s="261"/>
      <c r="B24" s="201"/>
      <c r="C24" s="201"/>
      <c r="D24" s="201"/>
      <c r="E24" s="201"/>
      <c r="F24" s="201"/>
      <c r="G24" s="201"/>
      <c r="H24" s="201"/>
      <c r="I24" s="206"/>
      <c r="J24" s="206"/>
      <c r="K24" s="206"/>
      <c r="L24" s="262"/>
      <c r="M24" s="206"/>
      <c r="N24" s="206"/>
      <c r="P24" s="73"/>
      <c r="Q24" s="80"/>
      <c r="R24" s="77"/>
      <c r="S24" s="77"/>
      <c r="T24" s="77"/>
      <c r="U24" s="77"/>
      <c r="V24" s="77"/>
      <c r="W24" s="77"/>
      <c r="X24" s="77"/>
      <c r="Y24" s="77"/>
      <c r="Z24" s="77"/>
      <c r="AA24" s="77"/>
      <c r="AB24" s="82"/>
      <c r="AC24" s="82"/>
      <c r="AD24" s="1"/>
      <c r="AE24" s="73"/>
    </row>
    <row r="25" spans="1:33">
      <c r="A25" s="261"/>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153" zoomScaleNormal="153" zoomScaleSheetLayoutView="80" zoomScalePageLayoutView="82" workbookViewId="0">
      <selection sqref="A1:N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30" t="s">
        <v>453</v>
      </c>
      <c r="B1" s="462"/>
      <c r="C1" s="462"/>
      <c r="D1" s="462"/>
      <c r="E1" s="462"/>
      <c r="F1" s="462"/>
      <c r="G1" s="462"/>
      <c r="H1" s="462"/>
      <c r="I1" s="462"/>
      <c r="J1" s="462"/>
      <c r="K1" s="462"/>
      <c r="L1" s="462"/>
      <c r="M1" s="462"/>
      <c r="N1" s="463"/>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c r="D3" s="112"/>
      <c r="E3" s="112"/>
      <c r="F3" s="112"/>
      <c r="G3" s="112"/>
      <c r="H3" s="92"/>
      <c r="I3" s="92"/>
      <c r="J3" s="92"/>
      <c r="K3" s="92"/>
      <c r="L3" s="92"/>
      <c r="M3" s="321"/>
      <c r="N3" s="237">
        <f>SUM(B3:M3)</f>
        <v>14469645</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c r="D4" s="112"/>
      <c r="E4" s="112"/>
      <c r="F4" s="112"/>
      <c r="G4" s="112"/>
      <c r="H4" s="92"/>
      <c r="I4" s="92"/>
      <c r="J4" s="92"/>
      <c r="K4" s="92"/>
      <c r="L4" s="92"/>
      <c r="M4" s="321"/>
      <c r="N4" s="237">
        <f t="shared" ref="N4:N7" si="0">SUM(B4:M4)</f>
        <v>12368319</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c r="D5" s="112"/>
      <c r="E5" s="112"/>
      <c r="F5" s="112"/>
      <c r="G5" s="112"/>
      <c r="H5" s="92"/>
      <c r="I5" s="92"/>
      <c r="J5" s="92"/>
      <c r="K5" s="92"/>
      <c r="L5" s="92"/>
      <c r="M5" s="321"/>
      <c r="N5" s="237">
        <f t="shared" si="0"/>
        <v>8770794</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c r="D6" s="112"/>
      <c r="E6" s="112"/>
      <c r="F6" s="112"/>
      <c r="G6" s="112"/>
      <c r="H6" s="92"/>
      <c r="I6" s="92"/>
      <c r="J6" s="92"/>
      <c r="K6" s="92"/>
      <c r="L6" s="92"/>
      <c r="M6" s="321"/>
      <c r="N6" s="237">
        <f t="shared" si="0"/>
        <v>25771026</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0</v>
      </c>
      <c r="D7" s="182">
        <f t="shared" si="1"/>
        <v>0</v>
      </c>
      <c r="E7" s="182">
        <f t="shared" si="1"/>
        <v>0</v>
      </c>
      <c r="F7" s="182">
        <f t="shared" si="1"/>
        <v>0</v>
      </c>
      <c r="G7" s="182">
        <f t="shared" si="1"/>
        <v>0</v>
      </c>
      <c r="H7" s="182">
        <f t="shared" si="1"/>
        <v>0</v>
      </c>
      <c r="I7" s="182">
        <f>SUM(I3:I6)</f>
        <v>0</v>
      </c>
      <c r="J7" s="182">
        <f t="shared" ref="J7" si="2">SUM(J3:J6)</f>
        <v>0</v>
      </c>
      <c r="K7" s="182">
        <f t="shared" ref="K7" si="3">SUM(K3:K6)</f>
        <v>0</v>
      </c>
      <c r="L7" s="182">
        <f t="shared" ref="L7" si="4">SUM(L3:L6)</f>
        <v>0</v>
      </c>
      <c r="M7" s="182">
        <f t="shared" ref="M7" si="5">SUM(M3:M6)</f>
        <v>0</v>
      </c>
      <c r="N7" s="238">
        <f t="shared" si="0"/>
        <v>61379784</v>
      </c>
      <c r="P7" s="73"/>
      <c r="Q7" s="80"/>
      <c r="R7" s="77"/>
      <c r="S7" s="77"/>
      <c r="T7" s="77"/>
      <c r="U7" s="83"/>
      <c r="V7" s="83"/>
      <c r="W7" s="83"/>
      <c r="X7" s="77"/>
      <c r="Y7" s="77"/>
      <c r="Z7" s="77"/>
      <c r="AA7" s="77"/>
      <c r="AB7" s="82"/>
      <c r="AC7" s="82"/>
      <c r="AD7" s="86"/>
      <c r="AE7" s="73"/>
      <c r="AF7" s="73"/>
      <c r="AG7" s="73"/>
    </row>
    <row r="8" spans="1:33" ht="9.75" customHeight="1" thickBot="1">
      <c r="A8" s="290"/>
      <c r="B8" s="291"/>
      <c r="C8" s="291"/>
      <c r="D8" s="291"/>
      <c r="E8" s="291"/>
      <c r="F8" s="291"/>
      <c r="G8" s="291"/>
      <c r="H8" s="291"/>
      <c r="I8" s="290"/>
      <c r="J8" s="290"/>
      <c r="K8" s="290"/>
      <c r="L8" s="290"/>
      <c r="M8" s="290"/>
      <c r="N8" s="290"/>
      <c r="O8" s="63"/>
      <c r="P8" s="87"/>
      <c r="Q8" s="85"/>
      <c r="R8" s="79"/>
      <c r="S8" s="79"/>
      <c r="T8" s="79"/>
      <c r="U8" s="79"/>
      <c r="V8" s="79"/>
      <c r="W8" s="79"/>
      <c r="X8" s="79"/>
      <c r="Y8" s="79"/>
      <c r="Z8" s="79"/>
      <c r="AA8" s="79"/>
      <c r="AB8" s="79"/>
      <c r="AC8" s="79"/>
      <c r="AD8" s="79"/>
      <c r="AE8" s="73"/>
      <c r="AF8" s="73"/>
      <c r="AG8" s="73"/>
    </row>
    <row r="9" spans="1:33" ht="25.5" customHeight="1">
      <c r="A9" s="430" t="s">
        <v>454</v>
      </c>
      <c r="B9" s="462"/>
      <c r="C9" s="462"/>
      <c r="D9" s="462"/>
      <c r="E9" s="462"/>
      <c r="F9" s="462"/>
      <c r="G9" s="462"/>
      <c r="H9" s="462"/>
      <c r="I9" s="462"/>
      <c r="J9" s="462"/>
      <c r="K9" s="462"/>
      <c r="L9" s="462"/>
      <c r="M9" s="462"/>
      <c r="N9" s="463"/>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c r="D11" s="112"/>
      <c r="E11" s="112"/>
      <c r="F11" s="112"/>
      <c r="G11" s="112"/>
      <c r="H11" s="92"/>
      <c r="I11" s="92"/>
      <c r="J11" s="92"/>
      <c r="K11" s="92"/>
      <c r="L11" s="92"/>
      <c r="M11" s="321"/>
      <c r="N11" s="237">
        <f>SUM(B11:M11)</f>
        <v>641689.320732794</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c r="D12" s="112"/>
      <c r="E12" s="112"/>
      <c r="F12" s="112"/>
      <c r="G12" s="112"/>
      <c r="H12" s="92"/>
      <c r="I12" s="92"/>
      <c r="J12" s="92"/>
      <c r="K12" s="92"/>
      <c r="L12" s="92"/>
      <c r="M12" s="321"/>
      <c r="N12" s="237">
        <f t="shared" ref="N12:N14" si="6">SUM(B12:M12)</f>
        <v>555280.55131543498</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c r="D13" s="112"/>
      <c r="E13" s="112"/>
      <c r="F13" s="112"/>
      <c r="G13" s="112"/>
      <c r="H13" s="92"/>
      <c r="I13" s="92"/>
      <c r="J13" s="92"/>
      <c r="K13" s="92"/>
      <c r="L13" s="92"/>
      <c r="M13" s="321"/>
      <c r="N13" s="237">
        <f t="shared" si="6"/>
        <v>391137.7197442</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c r="D14" s="112"/>
      <c r="E14" s="112"/>
      <c r="F14" s="112"/>
      <c r="G14" s="112"/>
      <c r="H14" s="92"/>
      <c r="I14" s="92"/>
      <c r="J14" s="92"/>
      <c r="K14" s="92"/>
      <c r="L14" s="92"/>
      <c r="M14" s="321"/>
      <c r="N14" s="237">
        <f t="shared" si="6"/>
        <v>1145847.45762712</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0</v>
      </c>
      <c r="D15" s="182">
        <f t="shared" si="7"/>
        <v>0</v>
      </c>
      <c r="E15" s="182">
        <f t="shared" si="7"/>
        <v>0</v>
      </c>
      <c r="F15" s="182">
        <f t="shared" si="7"/>
        <v>0</v>
      </c>
      <c r="G15" s="182">
        <f t="shared" si="7"/>
        <v>0</v>
      </c>
      <c r="H15" s="182">
        <f>SUM(H11:H14)</f>
        <v>0</v>
      </c>
      <c r="I15" s="182">
        <f t="shared" si="7"/>
        <v>0</v>
      </c>
      <c r="J15" s="182">
        <f t="shared" si="7"/>
        <v>0</v>
      </c>
      <c r="K15" s="177">
        <f t="shared" si="7"/>
        <v>0</v>
      </c>
      <c r="L15" s="177">
        <f t="shared" si="7"/>
        <v>0</v>
      </c>
      <c r="M15" s="177">
        <f t="shared" si="7"/>
        <v>0</v>
      </c>
      <c r="N15" s="238">
        <f t="shared" si="7"/>
        <v>2733955.0494195488</v>
      </c>
      <c r="P15" s="73"/>
      <c r="Q15" s="80"/>
      <c r="R15" s="77"/>
      <c r="S15" s="77"/>
      <c r="T15" s="77"/>
      <c r="U15" s="83"/>
      <c r="V15" s="83"/>
      <c r="W15" s="83"/>
      <c r="X15" s="77"/>
      <c r="Y15" s="77"/>
      <c r="Z15" s="77"/>
      <c r="AA15" s="77"/>
      <c r="AB15" s="82"/>
      <c r="AC15" s="82"/>
      <c r="AD15" s="86"/>
      <c r="AE15" s="73"/>
      <c r="AF15" s="73"/>
      <c r="AG15" s="73"/>
    </row>
    <row r="16" spans="1:33" ht="17.25" customHeight="1">
      <c r="A16" s="343" t="s">
        <v>423</v>
      </c>
      <c r="B16" s="293"/>
      <c r="C16" s="292"/>
      <c r="D16" s="292"/>
      <c r="E16" s="292"/>
      <c r="F16" s="281"/>
      <c r="G16" s="281"/>
      <c r="H16" s="281"/>
      <c r="I16" s="281"/>
      <c r="J16" s="281"/>
      <c r="K16" s="282"/>
      <c r="L16" s="282"/>
      <c r="M16" s="282"/>
      <c r="N16" s="281"/>
      <c r="P16" s="73"/>
      <c r="Q16" s="80"/>
      <c r="R16" s="77"/>
      <c r="S16" s="77"/>
      <c r="T16" s="77"/>
      <c r="U16" s="83"/>
      <c r="V16" s="83"/>
      <c r="W16" s="83"/>
      <c r="X16" s="77"/>
      <c r="Y16" s="77"/>
      <c r="Z16" s="77"/>
      <c r="AA16" s="77"/>
      <c r="AB16" s="82"/>
      <c r="AC16" s="82"/>
      <c r="AD16" s="86"/>
      <c r="AE16" s="73"/>
      <c r="AF16" s="73"/>
      <c r="AG16" s="73"/>
    </row>
    <row r="17" spans="1:33" ht="9.75" customHeight="1" thickBot="1">
      <c r="A17" s="290"/>
      <c r="B17" s="290"/>
      <c r="C17" s="290"/>
      <c r="D17" s="290"/>
      <c r="E17" s="290"/>
      <c r="F17" s="290"/>
      <c r="G17" s="290"/>
      <c r="H17" s="290"/>
      <c r="I17" s="290"/>
      <c r="J17" s="290"/>
      <c r="K17" s="290"/>
      <c r="L17" s="294"/>
      <c r="M17" s="290"/>
      <c r="N17" s="290"/>
      <c r="O17" s="63"/>
      <c r="P17" s="87"/>
      <c r="Q17" s="85"/>
      <c r="R17" s="79"/>
      <c r="S17" s="79"/>
      <c r="T17" s="79"/>
      <c r="U17" s="79"/>
      <c r="V17" s="79"/>
      <c r="W17" s="79"/>
      <c r="X17" s="79"/>
      <c r="Y17" s="79"/>
      <c r="Z17" s="79"/>
      <c r="AA17" s="79"/>
      <c r="AB17" s="79"/>
      <c r="AC17" s="79"/>
      <c r="AD17" s="79"/>
      <c r="AE17" s="73"/>
      <c r="AF17" s="73"/>
      <c r="AG17" s="73"/>
    </row>
    <row r="18" spans="1:33" ht="22.5" customHeight="1" thickBot="1">
      <c r="A18" s="430" t="s">
        <v>455</v>
      </c>
      <c r="B18" s="462"/>
      <c r="C18" s="462"/>
      <c r="D18" s="462"/>
      <c r="E18" s="462"/>
      <c r="F18" s="462"/>
      <c r="G18" s="462"/>
      <c r="H18" s="462"/>
      <c r="I18" s="462"/>
      <c r="J18" s="462"/>
      <c r="K18" s="462"/>
      <c r="L18" s="462"/>
      <c r="M18" s="462"/>
      <c r="N18" s="463"/>
      <c r="O18" s="63"/>
      <c r="P18" s="87"/>
      <c r="Q18" s="85"/>
      <c r="R18" s="79"/>
      <c r="S18" s="79"/>
      <c r="T18" s="79"/>
      <c r="U18" s="79"/>
      <c r="V18" s="79"/>
      <c r="W18" s="79"/>
      <c r="X18" s="79"/>
      <c r="Y18" s="79"/>
      <c r="Z18" s="79"/>
      <c r="AA18" s="79"/>
      <c r="AB18" s="79"/>
      <c r="AC18" s="79"/>
      <c r="AD18" s="79"/>
      <c r="AE18" s="73"/>
      <c r="AF18" s="73"/>
      <c r="AG18" s="73"/>
    </row>
    <row r="19" spans="1:33" ht="22.5" customHeight="1">
      <c r="A19" s="472" t="s">
        <v>316</v>
      </c>
      <c r="B19" s="473"/>
      <c r="C19" s="473"/>
      <c r="D19" s="473"/>
      <c r="E19" s="473"/>
      <c r="F19" s="473"/>
      <c r="G19" s="473"/>
      <c r="H19" s="473"/>
      <c r="I19" s="473"/>
      <c r="J19" s="473"/>
      <c r="K19" s="473"/>
      <c r="L19" s="473"/>
      <c r="M19" s="473"/>
      <c r="N19" s="474"/>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c r="D21" s="112"/>
      <c r="E21" s="112"/>
      <c r="F21" s="112"/>
      <c r="G21" s="112"/>
      <c r="H21" s="92"/>
      <c r="I21" s="92"/>
      <c r="J21" s="92"/>
      <c r="K21" s="92"/>
      <c r="L21" s="92"/>
      <c r="M21" s="321"/>
      <c r="N21" s="237">
        <f>SUM(B21:M21)</f>
        <v>157985</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c r="D22" s="112"/>
      <c r="E22" s="112"/>
      <c r="F22" s="112"/>
      <c r="G22" s="112"/>
      <c r="H22" s="92"/>
      <c r="I22" s="92"/>
      <c r="J22" s="92"/>
      <c r="K22" s="92"/>
      <c r="L22" s="92"/>
      <c r="M22" s="321"/>
      <c r="N22" s="237">
        <f t="shared" ref="N22:N24" si="8">SUM(B22:M22)</f>
        <v>45426</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c r="D23" s="112"/>
      <c r="E23" s="112"/>
      <c r="F23" s="112"/>
      <c r="G23" s="112"/>
      <c r="H23" s="92"/>
      <c r="I23" s="92"/>
      <c r="J23" s="92"/>
      <c r="K23" s="92"/>
      <c r="L23" s="92"/>
      <c r="M23" s="321"/>
      <c r="N23" s="237">
        <f t="shared" si="8"/>
        <v>89299</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c r="D24" s="112"/>
      <c r="E24" s="112"/>
      <c r="F24" s="112"/>
      <c r="G24" s="112"/>
      <c r="H24" s="92"/>
      <c r="I24" s="92"/>
      <c r="J24" s="92"/>
      <c r="K24" s="92"/>
      <c r="L24" s="92"/>
      <c r="M24" s="321"/>
      <c r="N24" s="237">
        <f t="shared" si="8"/>
        <v>198845</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0</v>
      </c>
      <c r="D25" s="182">
        <f t="shared" si="9"/>
        <v>0</v>
      </c>
      <c r="E25" s="182">
        <f t="shared" si="9"/>
        <v>0</v>
      </c>
      <c r="F25" s="182">
        <f t="shared" si="9"/>
        <v>0</v>
      </c>
      <c r="G25" s="182">
        <f t="shared" si="9"/>
        <v>0</v>
      </c>
      <c r="H25" s="180">
        <f t="shared" si="9"/>
        <v>0</v>
      </c>
      <c r="I25" s="181">
        <f t="shared" si="9"/>
        <v>0</v>
      </c>
      <c r="J25" s="180">
        <f t="shared" si="9"/>
        <v>0</v>
      </c>
      <c r="K25" s="180">
        <f t="shared" si="9"/>
        <v>0</v>
      </c>
      <c r="L25" s="180">
        <f t="shared" si="9"/>
        <v>0</v>
      </c>
      <c r="M25" s="180">
        <f t="shared" si="9"/>
        <v>0</v>
      </c>
      <c r="N25" s="239">
        <f t="shared" si="9"/>
        <v>491555</v>
      </c>
      <c r="P25" s="73"/>
      <c r="Q25" s="80"/>
      <c r="R25" s="77"/>
      <c r="S25" s="77"/>
      <c r="T25" s="77"/>
      <c r="U25" s="77"/>
      <c r="V25" s="77"/>
      <c r="W25" s="77"/>
      <c r="X25" s="77"/>
      <c r="Y25" s="77"/>
      <c r="Z25" s="77"/>
      <c r="AA25" s="77"/>
      <c r="AB25" s="82"/>
      <c r="AC25" s="82"/>
      <c r="AD25" s="1"/>
      <c r="AE25" s="73"/>
    </row>
    <row r="26" spans="1:33">
      <c r="A26" s="117" t="s">
        <v>402</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169" zoomScaleNormal="169" zoomScaleSheetLayoutView="80" zoomScalePageLayoutView="149" workbookViewId="0">
      <selection sqref="A1:B1"/>
    </sheetView>
  </sheetViews>
  <sheetFormatPr defaultRowHeight="12.75"/>
  <cols>
    <col min="1" max="1" width="19.5703125" customWidth="1"/>
    <col min="2" max="2" width="131.42578125" customWidth="1"/>
  </cols>
  <sheetData>
    <row r="1" spans="1:2" ht="25.5" customHeight="1">
      <c r="A1" s="417" t="s">
        <v>364</v>
      </c>
      <c r="B1" s="417"/>
    </row>
    <row r="2" spans="1:2" s="41" customFormat="1" ht="7.5" customHeight="1">
      <c r="A2" s="424"/>
      <c r="B2" s="424"/>
    </row>
    <row r="3" spans="1:2" ht="23.25" customHeight="1">
      <c r="B3" s="60"/>
    </row>
    <row r="4" spans="1:2" s="62" customFormat="1" ht="47.25" customHeight="1">
      <c r="A4" s="61"/>
      <c r="B4" s="122" t="s">
        <v>365</v>
      </c>
    </row>
    <row r="5" spans="1:2" s="62" customFormat="1" ht="60.75" customHeight="1">
      <c r="A5" s="61"/>
      <c r="B5" s="122" t="s">
        <v>363</v>
      </c>
    </row>
    <row r="6" spans="1:2" s="62" customFormat="1" ht="46.5" customHeight="1">
      <c r="A6" s="61"/>
      <c r="B6" s="122" t="s">
        <v>358</v>
      </c>
    </row>
    <row r="7" spans="1:2">
      <c r="A7" s="1"/>
      <c r="B7" s="1"/>
    </row>
    <row r="27" spans="1:2" ht="32.25" customHeight="1">
      <c r="A27" s="425" t="s">
        <v>461</v>
      </c>
      <c r="B27" s="425"/>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55 No.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8"/>
  <sheetViews>
    <sheetView zoomScale="157" zoomScaleNormal="157" zoomScaleSheetLayoutView="98" workbookViewId="0">
      <selection sqref="A1:F1"/>
    </sheetView>
  </sheetViews>
  <sheetFormatPr defaultColWidth="9.140625" defaultRowHeight="12.75"/>
  <cols>
    <col min="1" max="1" width="12.140625" style="39" customWidth="1"/>
    <col min="2" max="2" width="3.140625" style="45" customWidth="1"/>
    <col min="3" max="3" width="53" style="39" customWidth="1"/>
    <col min="4" max="4" width="15" style="39" customWidth="1"/>
    <col min="5" max="5" width="3.140625" style="45" customWidth="1"/>
    <col min="6" max="6" width="76.140625" style="39" customWidth="1"/>
    <col min="7" max="16384" width="9.140625" style="39"/>
  </cols>
  <sheetData>
    <row r="1" spans="1:16" ht="25.5" customHeight="1">
      <c r="A1" s="417" t="s">
        <v>231</v>
      </c>
      <c r="B1" s="417"/>
      <c r="C1" s="417"/>
      <c r="D1" s="417"/>
      <c r="E1" s="417"/>
      <c r="F1" s="417"/>
    </row>
    <row r="2" spans="1:16" s="41" customFormat="1" ht="14.25" customHeight="1">
      <c r="A2" s="424" t="s">
        <v>227</v>
      </c>
      <c r="B2" s="424"/>
      <c r="C2" s="424"/>
      <c r="D2" s="424"/>
      <c r="E2" s="424"/>
      <c r="F2" s="424"/>
      <c r="G2" s="484"/>
      <c r="H2" s="484"/>
    </row>
    <row r="3" spans="1:16" s="42" customFormat="1" ht="14.25" customHeight="1">
      <c r="E3" s="209"/>
      <c r="G3" s="185"/>
      <c r="H3" s="185"/>
    </row>
    <row r="4" spans="1:16" s="43" customFormat="1" ht="14.25" customHeight="1">
      <c r="A4" s="121" t="s">
        <v>199</v>
      </c>
      <c r="B4" s="120" t="s">
        <v>124</v>
      </c>
      <c r="C4" s="121" t="s">
        <v>424</v>
      </c>
      <c r="D4" s="121" t="s">
        <v>169</v>
      </c>
      <c r="E4" s="120" t="s">
        <v>124</v>
      </c>
      <c r="F4" s="121" t="s">
        <v>208</v>
      </c>
      <c r="G4" s="185"/>
      <c r="H4" s="185"/>
      <c r="I4" s="42"/>
    </row>
    <row r="5" spans="1:16" s="43" customFormat="1" ht="14.25" customHeight="1">
      <c r="A5" s="121" t="s">
        <v>176</v>
      </c>
      <c r="B5" s="120" t="s">
        <v>124</v>
      </c>
      <c r="C5" s="121" t="s">
        <v>183</v>
      </c>
      <c r="D5" s="121" t="s">
        <v>170</v>
      </c>
      <c r="E5" s="120" t="s">
        <v>124</v>
      </c>
      <c r="F5" s="121" t="s">
        <v>209</v>
      </c>
      <c r="G5" s="185"/>
      <c r="H5" s="185"/>
      <c r="I5" s="42"/>
    </row>
    <row r="6" spans="1:16" s="43" customFormat="1" ht="14.25" customHeight="1">
      <c r="A6" s="121" t="s">
        <v>257</v>
      </c>
      <c r="B6" s="120" t="s">
        <v>124</v>
      </c>
      <c r="C6" s="121" t="s">
        <v>258</v>
      </c>
      <c r="D6" s="121" t="s">
        <v>465</v>
      </c>
      <c r="E6" s="120" t="s">
        <v>124</v>
      </c>
      <c r="F6" s="121" t="s">
        <v>466</v>
      </c>
      <c r="I6" s="42"/>
    </row>
    <row r="7" spans="1:16" s="43" customFormat="1" ht="14.25" customHeight="1">
      <c r="A7" s="235" t="s">
        <v>367</v>
      </c>
      <c r="B7" s="120" t="s">
        <v>124</v>
      </c>
      <c r="C7" s="235" t="s">
        <v>403</v>
      </c>
      <c r="D7" s="121" t="s">
        <v>394</v>
      </c>
      <c r="E7" s="120" t="s">
        <v>124</v>
      </c>
      <c r="F7" s="121" t="s">
        <v>432</v>
      </c>
    </row>
    <row r="8" spans="1:16" s="43" customFormat="1" ht="14.25" customHeight="1">
      <c r="A8" s="121" t="s">
        <v>360</v>
      </c>
      <c r="B8" s="120" t="s">
        <v>124</v>
      </c>
      <c r="C8" s="121" t="s">
        <v>404</v>
      </c>
      <c r="D8" s="121" t="s">
        <v>3</v>
      </c>
      <c r="E8" s="120" t="s">
        <v>124</v>
      </c>
      <c r="F8" s="121" t="s">
        <v>281</v>
      </c>
    </row>
    <row r="9" spans="1:16" s="43" customFormat="1" ht="14.25" customHeight="1">
      <c r="A9" s="121" t="s">
        <v>189</v>
      </c>
      <c r="B9" s="120" t="s">
        <v>124</v>
      </c>
      <c r="C9" s="121" t="s">
        <v>369</v>
      </c>
      <c r="D9" s="121" t="s">
        <v>17</v>
      </c>
      <c r="E9" s="120" t="s">
        <v>124</v>
      </c>
      <c r="F9" s="121" t="s">
        <v>224</v>
      </c>
    </row>
    <row r="10" spans="1:16" s="43" customFormat="1" ht="14.25" customHeight="1">
      <c r="A10" s="121" t="s">
        <v>305</v>
      </c>
      <c r="B10" s="120" t="s">
        <v>124</v>
      </c>
      <c r="C10" s="121" t="s">
        <v>368</v>
      </c>
      <c r="D10" s="121" t="s">
        <v>362</v>
      </c>
      <c r="E10" s="120" t="s">
        <v>124</v>
      </c>
      <c r="F10" s="121" t="s">
        <v>223</v>
      </c>
    </row>
    <row r="11" spans="1:16" s="43" customFormat="1" ht="14.25" customHeight="1">
      <c r="A11" s="121" t="s">
        <v>192</v>
      </c>
      <c r="B11" s="120" t="s">
        <v>124</v>
      </c>
      <c r="C11" s="121" t="s">
        <v>142</v>
      </c>
      <c r="D11" s="121" t="s">
        <v>234</v>
      </c>
      <c r="E11" s="120" t="s">
        <v>124</v>
      </c>
      <c r="F11" s="121" t="s">
        <v>232</v>
      </c>
    </row>
    <row r="12" spans="1:16" s="43" customFormat="1" ht="14.25" customHeight="1">
      <c r="A12" s="121" t="s">
        <v>173</v>
      </c>
      <c r="B12" s="120" t="s">
        <v>124</v>
      </c>
      <c r="C12" s="121" t="s">
        <v>245</v>
      </c>
      <c r="D12" s="121" t="s">
        <v>390</v>
      </c>
      <c r="E12" s="120" t="s">
        <v>124</v>
      </c>
      <c r="F12" s="121" t="s">
        <v>431</v>
      </c>
    </row>
    <row r="13" spans="1:16" s="43" customFormat="1" ht="14.25" customHeight="1">
      <c r="A13" s="121" t="s">
        <v>2</v>
      </c>
      <c r="B13" s="120" t="s">
        <v>124</v>
      </c>
      <c r="C13" s="121" t="s">
        <v>244</v>
      </c>
      <c r="D13" s="121" t="s">
        <v>385</v>
      </c>
      <c r="E13" s="120" t="s">
        <v>124</v>
      </c>
      <c r="F13" s="121" t="s">
        <v>386</v>
      </c>
    </row>
    <row r="14" spans="1:16" s="43" customFormat="1" ht="14.25" customHeight="1">
      <c r="A14" s="121" t="s">
        <v>421</v>
      </c>
      <c r="B14" s="120" t="s">
        <v>124</v>
      </c>
      <c r="C14" s="363" t="s">
        <v>422</v>
      </c>
      <c r="D14" s="121" t="s">
        <v>282</v>
      </c>
      <c r="E14" s="120" t="s">
        <v>124</v>
      </c>
      <c r="F14" s="121" t="s">
        <v>283</v>
      </c>
    </row>
    <row r="15" spans="1:16" s="43" customFormat="1" ht="14.25" customHeight="1">
      <c r="A15" s="121" t="s">
        <v>373</v>
      </c>
      <c r="B15" s="120" t="s">
        <v>124</v>
      </c>
      <c r="C15" s="121" t="s">
        <v>381</v>
      </c>
      <c r="D15" s="121" t="s">
        <v>299</v>
      </c>
      <c r="E15" s="120" t="s">
        <v>124</v>
      </c>
      <c r="F15" s="121" t="s">
        <v>300</v>
      </c>
    </row>
    <row r="16" spans="1:16" s="43" customFormat="1" ht="14.25" customHeight="1">
      <c r="A16" s="121" t="s">
        <v>118</v>
      </c>
      <c r="B16" s="120" t="s">
        <v>124</v>
      </c>
      <c r="C16" s="121" t="s">
        <v>228</v>
      </c>
      <c r="D16" s="121" t="s">
        <v>411</v>
      </c>
      <c r="E16" s="120" t="s">
        <v>124</v>
      </c>
      <c r="F16" s="121" t="s">
        <v>478</v>
      </c>
      <c r="G16" s="44"/>
      <c r="H16" s="44"/>
      <c r="I16" s="44"/>
      <c r="J16" s="44"/>
      <c r="K16" s="44"/>
      <c r="L16" s="44"/>
      <c r="M16" s="44"/>
      <c r="N16" s="44"/>
      <c r="O16" s="44"/>
      <c r="P16" s="44"/>
    </row>
    <row r="17" spans="1:16" s="43" customFormat="1" ht="14.25" customHeight="1">
      <c r="A17" s="121" t="s">
        <v>412</v>
      </c>
      <c r="B17" s="120" t="s">
        <v>124</v>
      </c>
      <c r="C17" s="121" t="s">
        <v>413</v>
      </c>
      <c r="D17" s="121" t="s">
        <v>303</v>
      </c>
      <c r="E17" s="120" t="s">
        <v>124</v>
      </c>
      <c r="F17" s="121" t="s">
        <v>361</v>
      </c>
      <c r="G17" s="44"/>
      <c r="H17" s="44"/>
      <c r="I17" s="44"/>
      <c r="J17" s="44"/>
      <c r="K17" s="44"/>
      <c r="L17" s="44"/>
      <c r="M17" s="44"/>
      <c r="N17" s="44"/>
      <c r="O17" s="44"/>
      <c r="P17" s="44"/>
    </row>
    <row r="18" spans="1:16" s="43" customFormat="1" ht="14.25" customHeight="1">
      <c r="A18" s="121" t="s">
        <v>392</v>
      </c>
      <c r="B18" s="120" t="s">
        <v>124</v>
      </c>
      <c r="C18" s="121" t="s">
        <v>393</v>
      </c>
      <c r="D18" s="147" t="s">
        <v>302</v>
      </c>
      <c r="E18" s="120" t="s">
        <v>124</v>
      </c>
      <c r="F18" s="147" t="s">
        <v>487</v>
      </c>
    </row>
    <row r="19" spans="1:16" s="55" customFormat="1" ht="14.25" customHeight="1">
      <c r="A19" s="121" t="s">
        <v>372</v>
      </c>
      <c r="B19" s="120" t="s">
        <v>124</v>
      </c>
      <c r="C19" s="121" t="s">
        <v>382</v>
      </c>
      <c r="D19" s="121" t="s">
        <v>397</v>
      </c>
      <c r="E19" s="120" t="s">
        <v>124</v>
      </c>
      <c r="F19" s="121" t="s">
        <v>398</v>
      </c>
    </row>
    <row r="20" spans="1:16" ht="14.25" customHeight="1">
      <c r="A20" s="121" t="s">
        <v>250</v>
      </c>
      <c r="B20" s="120" t="s">
        <v>124</v>
      </c>
      <c r="C20" s="121" t="s">
        <v>251</v>
      </c>
      <c r="D20" s="121" t="s">
        <v>177</v>
      </c>
      <c r="E20" s="120" t="s">
        <v>124</v>
      </c>
      <c r="F20" s="121" t="s">
        <v>184</v>
      </c>
    </row>
    <row r="21" spans="1:16" s="312" customFormat="1" ht="14.25" customHeight="1">
      <c r="A21" s="121" t="s">
        <v>406</v>
      </c>
      <c r="B21" s="120" t="s">
        <v>124</v>
      </c>
      <c r="C21" s="121" t="s">
        <v>243</v>
      </c>
      <c r="D21" s="121" t="s">
        <v>383</v>
      </c>
      <c r="E21" s="120" t="s">
        <v>124</v>
      </c>
      <c r="F21" s="121" t="s">
        <v>384</v>
      </c>
    </row>
    <row r="22" spans="1:16" ht="14.25" customHeight="1">
      <c r="A22" s="121" t="s">
        <v>174</v>
      </c>
      <c r="B22" s="120" t="s">
        <v>124</v>
      </c>
      <c r="C22" s="121" t="s">
        <v>175</v>
      </c>
      <c r="D22" s="121" t="s">
        <v>253</v>
      </c>
      <c r="E22" s="120" t="s">
        <v>124</v>
      </c>
      <c r="F22" s="121" t="s">
        <v>254</v>
      </c>
    </row>
    <row r="23" spans="1:16" ht="14.25" customHeight="1">
      <c r="A23" s="121" t="s">
        <v>483</v>
      </c>
      <c r="B23" s="120"/>
      <c r="C23" s="121" t="s">
        <v>468</v>
      </c>
      <c r="D23" s="121" t="s">
        <v>171</v>
      </c>
      <c r="E23" s="120" t="s">
        <v>124</v>
      </c>
      <c r="F23" s="121" t="s">
        <v>241</v>
      </c>
    </row>
    <row r="24" spans="1:16" s="312" customFormat="1" ht="14.25" customHeight="1">
      <c r="A24" s="121" t="s">
        <v>387</v>
      </c>
      <c r="B24" s="120" t="s">
        <v>124</v>
      </c>
      <c r="C24" s="121" t="s">
        <v>388</v>
      </c>
      <c r="D24" s="121" t="s">
        <v>172</v>
      </c>
      <c r="E24" s="120" t="s">
        <v>124</v>
      </c>
      <c r="F24" s="121" t="s">
        <v>242</v>
      </c>
    </row>
    <row r="25" spans="1:16" ht="14.25" customHeight="1">
      <c r="A25" s="121" t="s">
        <v>11</v>
      </c>
      <c r="B25" s="120" t="s">
        <v>124</v>
      </c>
      <c r="C25" s="121" t="s">
        <v>168</v>
      </c>
      <c r="D25" s="121" t="s">
        <v>396</v>
      </c>
      <c r="E25" s="120" t="s">
        <v>124</v>
      </c>
      <c r="F25" s="121" t="s">
        <v>395</v>
      </c>
    </row>
    <row r="26" spans="1:16" ht="14.25" customHeight="1">
      <c r="A26" s="121" t="s">
        <v>151</v>
      </c>
      <c r="B26" s="120" t="s">
        <v>124</v>
      </c>
      <c r="C26" s="121" t="s">
        <v>255</v>
      </c>
      <c r="D26" s="121" t="s">
        <v>252</v>
      </c>
      <c r="E26" s="120" t="s">
        <v>124</v>
      </c>
      <c r="F26" s="121" t="s">
        <v>153</v>
      </c>
    </row>
    <row r="27" spans="1:16" ht="14.25" customHeight="1">
      <c r="A27" s="121" t="s">
        <v>127</v>
      </c>
      <c r="B27" s="120" t="s">
        <v>124</v>
      </c>
      <c r="C27" s="121" t="s">
        <v>229</v>
      </c>
      <c r="D27" s="121" t="s">
        <v>10</v>
      </c>
      <c r="E27" s="120" t="s">
        <v>124</v>
      </c>
      <c r="F27" s="121" t="s">
        <v>182</v>
      </c>
    </row>
    <row r="28" spans="1:16" ht="14.25" customHeight="1"/>
    <row r="29" spans="1:16" ht="14.25" customHeight="1"/>
    <row r="30" spans="1:16" ht="14.25" customHeight="1"/>
    <row r="31" spans="1:16" s="312" customFormat="1" ht="14.25" customHeight="1"/>
    <row r="32" spans="1:16" ht="14.25" customHeight="1">
      <c r="A32" s="121"/>
      <c r="B32" s="120"/>
      <c r="C32" s="121"/>
    </row>
    <row r="33" spans="1:6" ht="14.25" customHeight="1">
      <c r="A33" s="121"/>
      <c r="B33" s="120"/>
      <c r="C33" s="121"/>
    </row>
    <row r="34" spans="1:6" ht="14.25" customHeight="1"/>
    <row r="35" spans="1:6" ht="14.25" customHeight="1">
      <c r="A35" s="121"/>
      <c r="B35" s="120"/>
      <c r="C35" s="121"/>
      <c r="D35" s="121"/>
      <c r="F35" s="121"/>
    </row>
    <row r="36" spans="1:6" ht="14.25" customHeight="1">
      <c r="A36" s="121"/>
      <c r="B36" s="120"/>
      <c r="C36" s="121"/>
    </row>
    <row r="37" spans="1:6" ht="14.25" customHeight="1"/>
    <row r="38" spans="1:6" ht="18" customHeight="1">
      <c r="A38" s="417" t="s">
        <v>231</v>
      </c>
      <c r="B38" s="417"/>
      <c r="C38" s="417"/>
      <c r="D38" s="417"/>
      <c r="E38" s="417"/>
      <c r="F38" s="417"/>
    </row>
    <row r="39" spans="1:6" ht="15" customHeight="1">
      <c r="A39" s="428" t="s">
        <v>319</v>
      </c>
      <c r="B39" s="428"/>
      <c r="C39" s="428"/>
      <c r="D39" s="428" t="s">
        <v>320</v>
      </c>
      <c r="E39" s="428"/>
      <c r="F39" s="428"/>
    </row>
    <row r="40" spans="1:6" ht="15">
      <c r="A40" s="121" t="s">
        <v>134</v>
      </c>
      <c r="B40" s="120" t="s">
        <v>124</v>
      </c>
      <c r="C40" s="121" t="s">
        <v>135</v>
      </c>
      <c r="D40" s="121" t="s">
        <v>429</v>
      </c>
      <c r="E40" s="120" t="s">
        <v>124</v>
      </c>
      <c r="F40" s="121" t="s">
        <v>430</v>
      </c>
    </row>
    <row r="41" spans="1:6" ht="15">
      <c r="A41" s="121" t="s">
        <v>136</v>
      </c>
      <c r="B41" s="120" t="s">
        <v>124</v>
      </c>
      <c r="C41" s="121" t="s">
        <v>137</v>
      </c>
      <c r="D41" s="121" t="s">
        <v>8</v>
      </c>
      <c r="E41" s="120" t="s">
        <v>124</v>
      </c>
      <c r="F41" s="121" t="s">
        <v>147</v>
      </c>
    </row>
    <row r="42" spans="1:6" ht="15">
      <c r="A42" s="121" t="s">
        <v>138</v>
      </c>
      <c r="B42" s="120" t="s">
        <v>124</v>
      </c>
      <c r="C42" s="121" t="s">
        <v>139</v>
      </c>
      <c r="D42" s="121" t="s">
        <v>148</v>
      </c>
      <c r="E42" s="120" t="s">
        <v>124</v>
      </c>
      <c r="F42" s="121" t="s">
        <v>149</v>
      </c>
    </row>
    <row r="43" spans="1:6" ht="15">
      <c r="A43" s="121" t="s">
        <v>140</v>
      </c>
      <c r="B43" s="120" t="s">
        <v>124</v>
      </c>
      <c r="C43" s="121" t="s">
        <v>141</v>
      </c>
      <c r="D43" s="121" t="s">
        <v>256</v>
      </c>
      <c r="E43" s="120" t="s">
        <v>124</v>
      </c>
      <c r="F43" s="121" t="s">
        <v>225</v>
      </c>
    </row>
    <row r="44" spans="1:6" ht="15">
      <c r="A44" s="121" t="s">
        <v>298</v>
      </c>
      <c r="B44" s="120" t="s">
        <v>124</v>
      </c>
      <c r="C44" s="121" t="s">
        <v>210</v>
      </c>
      <c r="D44" s="121" t="s">
        <v>434</v>
      </c>
      <c r="E44" s="120" t="s">
        <v>124</v>
      </c>
      <c r="F44" s="121" t="s">
        <v>435</v>
      </c>
    </row>
    <row r="45" spans="1:6" ht="15">
      <c r="A45" s="121" t="s">
        <v>178</v>
      </c>
      <c r="B45" s="120" t="s">
        <v>124</v>
      </c>
      <c r="C45" s="121" t="s">
        <v>179</v>
      </c>
      <c r="D45" s="121" t="s">
        <v>346</v>
      </c>
      <c r="E45" s="120" t="s">
        <v>124</v>
      </c>
      <c r="F45" s="121" t="s">
        <v>347</v>
      </c>
    </row>
    <row r="46" spans="1:6" ht="15">
      <c r="A46" s="121" t="s">
        <v>150</v>
      </c>
      <c r="B46" s="120" t="s">
        <v>124</v>
      </c>
      <c r="C46" s="121" t="s">
        <v>217</v>
      </c>
      <c r="D46" s="121"/>
      <c r="E46" s="120"/>
      <c r="F46" s="121"/>
    </row>
    <row r="47" spans="1:6" ht="15">
      <c r="A47" s="121" t="s">
        <v>196</v>
      </c>
      <c r="B47" s="120" t="s">
        <v>124</v>
      </c>
      <c r="C47" s="121" t="s">
        <v>240</v>
      </c>
      <c r="D47" s="121"/>
      <c r="E47" s="120"/>
      <c r="F47" s="121"/>
    </row>
    <row r="48" spans="1:6" ht="15">
      <c r="A48" s="121" t="s">
        <v>214</v>
      </c>
      <c r="B48" s="120" t="s">
        <v>124</v>
      </c>
      <c r="C48" s="121" t="s">
        <v>215</v>
      </c>
      <c r="D48" s="121"/>
      <c r="E48" s="120"/>
      <c r="F48" s="121"/>
    </row>
    <row r="49" spans="1:6" ht="15">
      <c r="A49" s="121" t="s">
        <v>181</v>
      </c>
      <c r="B49" s="120" t="s">
        <v>124</v>
      </c>
      <c r="C49" s="121" t="s">
        <v>216</v>
      </c>
      <c r="D49" s="121"/>
      <c r="E49" s="120"/>
      <c r="F49" s="121"/>
    </row>
    <row r="50" spans="1:6" ht="15">
      <c r="A50" s="121" t="s">
        <v>194</v>
      </c>
      <c r="B50" s="120" t="s">
        <v>124</v>
      </c>
      <c r="C50" s="121" t="s">
        <v>195</v>
      </c>
      <c r="D50" s="121"/>
      <c r="E50" s="120"/>
      <c r="F50" s="121"/>
    </row>
    <row r="51" spans="1:6" ht="18" customHeight="1">
      <c r="A51" s="121"/>
      <c r="B51" s="120"/>
      <c r="C51" s="121"/>
      <c r="D51" s="121"/>
      <c r="E51" s="120"/>
      <c r="F51" s="121"/>
    </row>
    <row r="52" spans="1:6">
      <c r="A52" s="426" t="s">
        <v>321</v>
      </c>
      <c r="B52" s="427"/>
      <c r="C52" s="427"/>
      <c r="D52" s="429"/>
      <c r="E52" s="429"/>
      <c r="F52" s="429"/>
    </row>
    <row r="53" spans="1:6" ht="15">
      <c r="A53" s="121" t="s">
        <v>122</v>
      </c>
      <c r="B53" s="120" t="s">
        <v>124</v>
      </c>
      <c r="C53" s="121" t="s">
        <v>190</v>
      </c>
      <c r="D53" s="121" t="s">
        <v>145</v>
      </c>
      <c r="E53" s="120" t="s">
        <v>124</v>
      </c>
      <c r="F53" s="121" t="s">
        <v>146</v>
      </c>
    </row>
    <row r="54" spans="1:6" ht="15">
      <c r="A54" s="121" t="s">
        <v>409</v>
      </c>
      <c r="B54" s="120" t="s">
        <v>124</v>
      </c>
      <c r="C54" s="121" t="s">
        <v>410</v>
      </c>
      <c r="D54" s="121" t="s">
        <v>185</v>
      </c>
      <c r="E54" s="120" t="s">
        <v>124</v>
      </c>
      <c r="F54" s="121" t="s">
        <v>187</v>
      </c>
    </row>
    <row r="55" spans="1:6" ht="15">
      <c r="A55" s="121" t="s">
        <v>123</v>
      </c>
      <c r="B55" s="120" t="s">
        <v>124</v>
      </c>
      <c r="C55" s="121" t="s">
        <v>197</v>
      </c>
      <c r="D55" s="121" t="s">
        <v>152</v>
      </c>
      <c r="E55" s="120" t="s">
        <v>124</v>
      </c>
      <c r="F55" s="121" t="s">
        <v>239</v>
      </c>
    </row>
    <row r="56" spans="1:6" ht="15">
      <c r="A56" s="121" t="s">
        <v>186</v>
      </c>
      <c r="B56" s="120" t="s">
        <v>124</v>
      </c>
      <c r="C56" s="121" t="s">
        <v>188</v>
      </c>
      <c r="D56" s="121" t="s">
        <v>266</v>
      </c>
      <c r="E56" s="120" t="s">
        <v>124</v>
      </c>
      <c r="F56" s="121" t="s">
        <v>267</v>
      </c>
    </row>
    <row r="57" spans="1:6" ht="15">
      <c r="A57" s="121" t="s">
        <v>126</v>
      </c>
      <c r="B57" s="120" t="s">
        <v>124</v>
      </c>
      <c r="C57" s="121" t="s">
        <v>198</v>
      </c>
      <c r="D57" s="121" t="s">
        <v>121</v>
      </c>
      <c r="E57" s="120" t="s">
        <v>124</v>
      </c>
      <c r="F57" s="121" t="s">
        <v>191</v>
      </c>
    </row>
    <row r="58" spans="1:6" ht="15">
      <c r="A58" s="121" t="s">
        <v>143</v>
      </c>
      <c r="B58" s="120" t="s">
        <v>124</v>
      </c>
      <c r="C58" s="121" t="s">
        <v>144</v>
      </c>
      <c r="D58" s="121" t="s">
        <v>247</v>
      </c>
      <c r="E58" s="120" t="s">
        <v>124</v>
      </c>
      <c r="F58" s="121" t="s">
        <v>248</v>
      </c>
    </row>
    <row r="59" spans="1:6" ht="15">
      <c r="A59" s="121" t="s">
        <v>278</v>
      </c>
      <c r="B59" s="120" t="s">
        <v>124</v>
      </c>
      <c r="C59" s="121" t="s">
        <v>433</v>
      </c>
      <c r="D59" s="121" t="s">
        <v>261</v>
      </c>
      <c r="E59" s="120" t="s">
        <v>124</v>
      </c>
      <c r="F59" s="121" t="s">
        <v>262</v>
      </c>
    </row>
    <row r="60" spans="1:6" ht="15">
      <c r="A60" s="121" t="s">
        <v>264</v>
      </c>
      <c r="B60" s="120" t="s">
        <v>124</v>
      </c>
      <c r="C60" s="121" t="s">
        <v>265</v>
      </c>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A66" s="121"/>
      <c r="B66" s="120"/>
      <c r="C66" s="121"/>
      <c r="D66" s="121"/>
      <c r="E66" s="120"/>
      <c r="F66" s="121"/>
    </row>
    <row r="67" spans="1:17" ht="15">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row>
    <row r="76" spans="1:17" ht="15">
      <c r="A76" s="121"/>
      <c r="B76" s="120"/>
      <c r="C76" s="121"/>
      <c r="D76" s="121"/>
      <c r="E76" s="120"/>
      <c r="F76" s="121"/>
      <c r="G76" s="224"/>
      <c r="H76" s="224"/>
      <c r="I76" s="224"/>
      <c r="J76" s="224"/>
      <c r="K76" s="224"/>
      <c r="L76" s="224"/>
      <c r="M76" s="224"/>
      <c r="N76" s="224"/>
      <c r="O76" s="224"/>
      <c r="P76" s="224"/>
      <c r="Q76" s="224"/>
    </row>
    <row r="77" spans="1:17" ht="15">
      <c r="A77" s="121"/>
      <c r="B77" s="120"/>
      <c r="C77" s="121"/>
      <c r="D77" s="121"/>
      <c r="E77" s="217"/>
      <c r="F77" s="121"/>
    </row>
    <row r="78" spans="1:17">
      <c r="A78" s="224"/>
      <c r="B78" s="217"/>
      <c r="C78" s="224"/>
      <c r="D78" s="224"/>
      <c r="F78" s="224"/>
    </row>
  </sheetData>
  <mergeCells count="7">
    <mergeCell ref="A52:C52"/>
    <mergeCell ref="A2:F2"/>
    <mergeCell ref="A1:F1"/>
    <mergeCell ref="A39:C39"/>
    <mergeCell ref="A38:F38"/>
    <mergeCell ref="D39:F39"/>
    <mergeCell ref="D52:F52"/>
  </mergeCells>
  <printOptions horizontalCentered="1"/>
  <pageMargins left="0.25" right="0.25" top="0.75" bottom="0.75" header="0.3" footer="0.3"/>
  <pageSetup paperSize="5" scale="98" fitToHeight="2" orientation="landscape" horizontalDpi="300" verticalDpi="300" r:id="rId1"/>
  <headerFooter>
    <oddFooter>&amp;C&amp;"-,Bold"MEEI Bulletins Vol 55 No. 1</oddFooter>
  </headerFooter>
  <rowBreaks count="1" manualBreakCount="1">
    <brk id="3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158" zoomScaleNormal="158" zoomScaleSheetLayoutView="80" zoomScalePageLayoutView="89" workbookViewId="0">
      <selection sqref="A1:U1"/>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30" t="s">
        <v>436</v>
      </c>
      <c r="B1" s="431"/>
      <c r="C1" s="431"/>
      <c r="D1" s="431"/>
      <c r="E1" s="431"/>
      <c r="F1" s="431"/>
      <c r="G1" s="431"/>
      <c r="H1" s="431"/>
      <c r="I1" s="431"/>
      <c r="J1" s="431"/>
      <c r="K1" s="431"/>
      <c r="L1" s="431"/>
      <c r="M1" s="431"/>
      <c r="N1" s="431"/>
      <c r="O1" s="431"/>
      <c r="P1" s="431"/>
      <c r="Q1" s="431"/>
      <c r="R1" s="431"/>
      <c r="S1" s="431"/>
      <c r="T1" s="431"/>
      <c r="U1" s="432"/>
    </row>
    <row r="2" spans="1:31" s="41" customFormat="1" ht="18.75">
      <c r="A2" s="433"/>
      <c r="B2" s="435" t="s">
        <v>405</v>
      </c>
      <c r="C2" s="435" t="s">
        <v>125</v>
      </c>
      <c r="D2" s="435" t="s">
        <v>374</v>
      </c>
      <c r="E2" s="435" t="s">
        <v>236</v>
      </c>
      <c r="F2" s="435" t="s">
        <v>238</v>
      </c>
      <c r="G2" s="435" t="s">
        <v>279</v>
      </c>
      <c r="H2" s="435" t="s">
        <v>237</v>
      </c>
      <c r="I2" s="435" t="s">
        <v>303</v>
      </c>
      <c r="J2" s="435" t="s">
        <v>362</v>
      </c>
      <c r="K2" s="435" t="s">
        <v>118</v>
      </c>
      <c r="L2" s="435" t="s">
        <v>305</v>
      </c>
      <c r="M2" s="435" t="s">
        <v>302</v>
      </c>
      <c r="N2" s="435" t="s">
        <v>408</v>
      </c>
      <c r="O2" s="435" t="s">
        <v>387</v>
      </c>
      <c r="P2" s="435" t="s">
        <v>127</v>
      </c>
      <c r="Q2" s="435" t="s">
        <v>189</v>
      </c>
      <c r="R2" s="437" t="s">
        <v>394</v>
      </c>
      <c r="S2" s="441" t="s">
        <v>233</v>
      </c>
      <c r="T2" s="437"/>
      <c r="U2" s="439" t="s">
        <v>15</v>
      </c>
    </row>
    <row r="3" spans="1:31" s="41" customFormat="1" ht="18.75">
      <c r="A3" s="434"/>
      <c r="B3" s="436"/>
      <c r="C3" s="436"/>
      <c r="D3" s="436"/>
      <c r="E3" s="436"/>
      <c r="F3" s="436"/>
      <c r="G3" s="436"/>
      <c r="H3" s="436"/>
      <c r="I3" s="436"/>
      <c r="J3" s="436"/>
      <c r="K3" s="436"/>
      <c r="L3" s="436"/>
      <c r="M3" s="436"/>
      <c r="N3" s="436"/>
      <c r="O3" s="436"/>
      <c r="P3" s="436"/>
      <c r="Q3" s="436"/>
      <c r="R3" s="438"/>
      <c r="S3" s="232" t="s">
        <v>119</v>
      </c>
      <c r="T3" s="231" t="s">
        <v>120</v>
      </c>
      <c r="U3" s="440"/>
      <c r="V3" s="72"/>
    </row>
    <row r="4" spans="1:31" s="42" customFormat="1" ht="20.100000000000001" customHeight="1">
      <c r="A4" s="157">
        <v>43101</v>
      </c>
      <c r="B4" s="348">
        <v>374.02003225806453</v>
      </c>
      <c r="C4" s="92">
        <v>9584.8330427773544</v>
      </c>
      <c r="D4" s="92">
        <v>20103.193548387098</v>
      </c>
      <c r="E4" s="92">
        <v>11743.129032258064</v>
      </c>
      <c r="F4" s="92">
        <v>6301.8387096774195</v>
      </c>
      <c r="G4" s="92">
        <v>2300.9032258064517</v>
      </c>
      <c r="H4" s="92">
        <v>628.09677419354841</v>
      </c>
      <c r="I4" s="410">
        <v>1032.6129032258063</v>
      </c>
      <c r="J4" s="92">
        <v>281.19354838709677</v>
      </c>
      <c r="K4" s="348">
        <v>1666.6774193548388</v>
      </c>
      <c r="L4" s="90">
        <v>0.4838709677419355</v>
      </c>
      <c r="M4" s="410">
        <v>245.32258064516128</v>
      </c>
      <c r="N4" s="410">
        <v>461</v>
      </c>
      <c r="O4" s="92">
        <v>57.838709677419352</v>
      </c>
      <c r="P4" s="92">
        <v>67.258064516129039</v>
      </c>
      <c r="Q4" s="92">
        <v>5547.3870967741932</v>
      </c>
      <c r="R4" s="384">
        <v>8546.8156996255802</v>
      </c>
      <c r="S4" s="234">
        <v>21841.741935483871</v>
      </c>
      <c r="T4" s="233">
        <v>47101</v>
      </c>
      <c r="U4" s="382">
        <f>SUM(S4:T4)</f>
        <v>68942.741935483878</v>
      </c>
    </row>
    <row r="5" spans="1:31" s="43" customFormat="1" ht="20.100000000000001" customHeight="1">
      <c r="A5" s="157">
        <v>43132</v>
      </c>
      <c r="B5" s="90"/>
      <c r="C5" s="92"/>
      <c r="D5" s="92"/>
      <c r="E5" s="92"/>
      <c r="F5" s="92"/>
      <c r="G5" s="92"/>
      <c r="H5" s="92"/>
      <c r="I5" s="92"/>
      <c r="J5" s="92"/>
      <c r="K5" s="90"/>
      <c r="L5" s="90"/>
      <c r="M5" s="92"/>
      <c r="N5" s="92"/>
      <c r="O5" s="92"/>
      <c r="P5" s="92"/>
      <c r="Q5" s="92"/>
      <c r="R5" s="384"/>
      <c r="S5" s="234"/>
      <c r="T5" s="233"/>
      <c r="U5" s="382"/>
      <c r="V5" s="42"/>
    </row>
    <row r="6" spans="1:31" s="43" customFormat="1" ht="20.100000000000001" customHeight="1">
      <c r="A6" s="157">
        <v>43160</v>
      </c>
      <c r="B6" s="90"/>
      <c r="C6" s="92"/>
      <c r="D6" s="92"/>
      <c r="E6" s="92"/>
      <c r="F6" s="92"/>
      <c r="G6" s="92"/>
      <c r="H6" s="92"/>
      <c r="I6" s="92"/>
      <c r="J6" s="92"/>
      <c r="K6" s="90"/>
      <c r="L6" s="90"/>
      <c r="M6" s="92"/>
      <c r="N6" s="92"/>
      <c r="O6" s="92"/>
      <c r="P6" s="92"/>
      <c r="Q6" s="92"/>
      <c r="R6" s="384"/>
      <c r="S6" s="234"/>
      <c r="T6" s="233"/>
      <c r="U6" s="382"/>
      <c r="V6" s="42"/>
    </row>
    <row r="7" spans="1:31" s="43" customFormat="1" ht="20.100000000000001" customHeight="1">
      <c r="A7" s="157">
        <v>43191</v>
      </c>
      <c r="B7" s="90"/>
      <c r="C7" s="92"/>
      <c r="D7" s="92"/>
      <c r="E7" s="92"/>
      <c r="F7" s="92"/>
      <c r="G7" s="92"/>
      <c r="H7" s="92"/>
      <c r="I7" s="92"/>
      <c r="J7" s="92"/>
      <c r="K7" s="90"/>
      <c r="L7" s="90"/>
      <c r="M7" s="92"/>
      <c r="N7" s="92"/>
      <c r="O7" s="92"/>
      <c r="P7" s="92"/>
      <c r="Q7" s="92"/>
      <c r="R7" s="384"/>
      <c r="S7" s="234"/>
      <c r="T7" s="233"/>
      <c r="U7" s="382"/>
      <c r="V7" s="42"/>
    </row>
    <row r="8" spans="1:31" s="48" customFormat="1" ht="20.100000000000001" customHeight="1">
      <c r="A8" s="157">
        <v>43221</v>
      </c>
      <c r="B8" s="90"/>
      <c r="C8" s="92"/>
      <c r="D8" s="92"/>
      <c r="E8" s="92"/>
      <c r="F8" s="92"/>
      <c r="G8" s="92"/>
      <c r="H8" s="92"/>
      <c r="I8" s="92"/>
      <c r="J8" s="92"/>
      <c r="K8" s="90"/>
      <c r="L8" s="90"/>
      <c r="M8" s="92"/>
      <c r="N8" s="92"/>
      <c r="O8" s="92"/>
      <c r="P8" s="92"/>
      <c r="Q8" s="92"/>
      <c r="R8" s="384"/>
      <c r="S8" s="234"/>
      <c r="T8" s="233"/>
      <c r="U8" s="382"/>
      <c r="V8" s="42"/>
    </row>
    <row r="9" spans="1:31" s="43" customFormat="1" ht="20.100000000000001" customHeight="1">
      <c r="A9" s="157">
        <v>43252</v>
      </c>
      <c r="B9" s="90"/>
      <c r="C9" s="93"/>
      <c r="D9" s="93"/>
      <c r="E9" s="93"/>
      <c r="F9" s="93"/>
      <c r="G9" s="93"/>
      <c r="H9" s="93"/>
      <c r="I9" s="93"/>
      <c r="J9" s="93"/>
      <c r="K9" s="91"/>
      <c r="L9" s="91"/>
      <c r="M9" s="93"/>
      <c r="N9" s="93"/>
      <c r="O9" s="93"/>
      <c r="P9" s="93"/>
      <c r="Q9" s="93"/>
      <c r="R9" s="385"/>
      <c r="S9" s="234"/>
      <c r="T9" s="233"/>
      <c r="U9" s="382"/>
      <c r="V9" s="42"/>
    </row>
    <row r="10" spans="1:31" s="43" customFormat="1" ht="20.100000000000001" customHeight="1">
      <c r="A10" s="157">
        <v>43282</v>
      </c>
      <c r="B10" s="93"/>
      <c r="C10" s="93"/>
      <c r="D10" s="91"/>
      <c r="E10" s="93"/>
      <c r="F10" s="93"/>
      <c r="G10" s="93"/>
      <c r="H10" s="93"/>
      <c r="I10" s="93"/>
      <c r="J10" s="93"/>
      <c r="K10" s="93"/>
      <c r="L10" s="93"/>
      <c r="M10" s="93"/>
      <c r="N10" s="93"/>
      <c r="O10" s="93"/>
      <c r="P10" s="93"/>
      <c r="Q10" s="93"/>
      <c r="R10" s="386"/>
      <c r="S10" s="234"/>
      <c r="T10" s="233"/>
      <c r="U10" s="382"/>
      <c r="V10" s="42"/>
    </row>
    <row r="11" spans="1:31" s="43" customFormat="1" ht="20.100000000000001" customHeight="1">
      <c r="A11" s="157">
        <v>43313</v>
      </c>
      <c r="B11" s="90"/>
      <c r="C11" s="90"/>
      <c r="D11" s="91"/>
      <c r="E11" s="90"/>
      <c r="F11" s="90"/>
      <c r="G11" s="90"/>
      <c r="H11" s="90"/>
      <c r="I11" s="90"/>
      <c r="J11" s="90"/>
      <c r="K11" s="90"/>
      <c r="L11" s="90"/>
      <c r="M11" s="90"/>
      <c r="N11" s="90"/>
      <c r="O11" s="90"/>
      <c r="P11" s="90"/>
      <c r="Q11" s="90"/>
      <c r="R11" s="386"/>
      <c r="S11" s="234"/>
      <c r="T11" s="233"/>
      <c r="U11" s="382"/>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386"/>
      <c r="S12" s="234"/>
      <c r="T12" s="233"/>
      <c r="U12" s="382"/>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233"/>
      <c r="S13" s="234"/>
      <c r="T13" s="233"/>
      <c r="U13" s="382"/>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348"/>
      <c r="J14" s="90"/>
      <c r="K14" s="90"/>
      <c r="L14" s="90"/>
      <c r="M14" s="90"/>
      <c r="N14" s="90"/>
      <c r="O14" s="90"/>
      <c r="P14" s="90"/>
      <c r="Q14" s="90"/>
      <c r="R14" s="233"/>
      <c r="S14" s="234"/>
      <c r="T14" s="233"/>
      <c r="U14" s="382"/>
      <c r="V14" s="42"/>
      <c r="W14" s="44"/>
      <c r="X14" s="44"/>
      <c r="Y14" s="44"/>
      <c r="Z14" s="44"/>
      <c r="AA14" s="44"/>
      <c r="AB14" s="44"/>
      <c r="AC14" s="44"/>
      <c r="AD14" s="44"/>
      <c r="AE14" s="44"/>
    </row>
    <row r="15" spans="1:31" s="43" customFormat="1" ht="20.100000000000001" customHeight="1">
      <c r="A15" s="157">
        <v>43435</v>
      </c>
      <c r="B15" s="348"/>
      <c r="C15" s="90"/>
      <c r="D15" s="91"/>
      <c r="E15" s="90"/>
      <c r="F15" s="90"/>
      <c r="G15" s="90"/>
      <c r="H15" s="90"/>
      <c r="I15" s="348"/>
      <c r="J15" s="90"/>
      <c r="K15" s="90"/>
      <c r="L15" s="348"/>
      <c r="M15" s="348"/>
      <c r="N15" s="348"/>
      <c r="O15" s="90"/>
      <c r="P15" s="90"/>
      <c r="Q15" s="90"/>
      <c r="R15" s="233"/>
      <c r="S15" s="234"/>
      <c r="T15" s="381"/>
      <c r="U15" s="382"/>
      <c r="V15" s="42"/>
    </row>
    <row r="16" spans="1:31" s="55" customFormat="1" ht="25.5" customHeight="1" thickBot="1">
      <c r="A16" s="162" t="s">
        <v>437</v>
      </c>
      <c r="B16" s="160">
        <v>374.02003225806453</v>
      </c>
      <c r="C16" s="176">
        <v>9584.8330427773544</v>
      </c>
      <c r="D16" s="167">
        <v>20103.193548387098</v>
      </c>
      <c r="E16" s="160">
        <v>11743.129032258064</v>
      </c>
      <c r="F16" s="160">
        <v>6301.8387096774195</v>
      </c>
      <c r="G16" s="160">
        <v>2300.9032258064517</v>
      </c>
      <c r="H16" s="160">
        <v>628.09677419354841</v>
      </c>
      <c r="I16" s="160">
        <v>1032.6129032258063</v>
      </c>
      <c r="J16" s="160">
        <v>281.19354838709677</v>
      </c>
      <c r="K16" s="160">
        <v>1666.6774193548388</v>
      </c>
      <c r="L16" s="160">
        <v>0.4838709677419355</v>
      </c>
      <c r="M16" s="160">
        <v>245.32258064516128</v>
      </c>
      <c r="N16" s="160">
        <v>461</v>
      </c>
      <c r="O16" s="160">
        <v>57.838709677419352</v>
      </c>
      <c r="P16" s="160">
        <v>67.258064516129039</v>
      </c>
      <c r="Q16" s="167">
        <v>5547.3870967741932</v>
      </c>
      <c r="R16" s="387">
        <v>8546.8156996255802</v>
      </c>
      <c r="S16" s="332">
        <v>21841.741935483871</v>
      </c>
      <c r="T16" s="333">
        <v>47101</v>
      </c>
      <c r="U16" s="380">
        <v>68942.741935483878</v>
      </c>
      <c r="V16" s="42"/>
    </row>
    <row r="17" spans="1:21" ht="20.25" hidden="1" customHeight="1">
      <c r="A17" s="53" t="s">
        <v>306</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425</v>
      </c>
      <c r="B18" s="75"/>
      <c r="C18" s="75"/>
      <c r="D18" s="75"/>
      <c r="I18" s="75"/>
      <c r="J18" s="75"/>
      <c r="K18" s="75"/>
      <c r="Q18" s="76"/>
      <c r="R18" s="75"/>
    </row>
    <row r="19" spans="1:21" ht="22.5" hidden="1" customHeight="1">
      <c r="A19" s="117" t="s">
        <v>348</v>
      </c>
    </row>
    <row r="20" spans="1:21">
      <c r="A20" s="117"/>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L2:L3"/>
    <mergeCell ref="Q2:Q3"/>
    <mergeCell ref="O2:O3"/>
    <mergeCell ref="F2:F3"/>
    <mergeCell ref="M2:M3"/>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s>
  <printOptions horizontalCentered="1"/>
  <pageMargins left="0.25" right="0.25" top="0.75" bottom="0.75" header="0.3" footer="0.3"/>
  <pageSetup paperSize="5" orientation="landscape" horizontalDpi="300" verticalDpi="300" r:id="rId1"/>
  <headerFooter>
    <oddFooter>&amp;C&amp;"-,Bold"MEEI Bulletins Vol 55 No. 1</oddFooter>
  </headerFooter>
  <colBreaks count="1" manualBreakCount="1">
    <brk id="21" max="1048575" man="1"/>
  </colBreaks>
  <ignoredErrors>
    <ignoredError sqref="U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D1" zoomScale="287" zoomScaleNormal="287" zoomScaleSheetLayoutView="80" workbookViewId="0">
      <selection activeCell="D1" sqref="D1:J1"/>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42" t="s">
        <v>438</v>
      </c>
      <c r="E1" s="443"/>
      <c r="F1" s="443"/>
      <c r="G1" s="443"/>
      <c r="H1" s="443"/>
      <c r="I1" s="443"/>
      <c r="J1" s="444"/>
      <c r="K1" s="210"/>
      <c r="L1" s="210"/>
      <c r="M1" s="210"/>
    </row>
    <row r="2" spans="4:13" s="41" customFormat="1" ht="25.5" customHeight="1">
      <c r="D2" s="163"/>
      <c r="E2" s="352" t="s">
        <v>125</v>
      </c>
      <c r="F2" s="352" t="s">
        <v>405</v>
      </c>
      <c r="G2" s="352" t="s">
        <v>407</v>
      </c>
      <c r="H2" s="352" t="s">
        <v>118</v>
      </c>
      <c r="I2" s="352" t="s">
        <v>151</v>
      </c>
      <c r="J2" s="154" t="s">
        <v>15</v>
      </c>
      <c r="K2" s="211"/>
      <c r="L2" s="211"/>
      <c r="M2" s="211"/>
    </row>
    <row r="3" spans="4:13" s="42" customFormat="1" ht="20.100000000000001" customHeight="1">
      <c r="D3" s="157">
        <v>43101</v>
      </c>
      <c r="E3" s="90">
        <v>9117</v>
      </c>
      <c r="F3" s="348">
        <v>374.02003225806453</v>
      </c>
      <c r="G3" s="348">
        <v>461</v>
      </c>
      <c r="H3" s="348">
        <v>1666.6774193548388</v>
      </c>
      <c r="I3" s="90">
        <v>180.74193548387098</v>
      </c>
      <c r="J3" s="164">
        <f t="shared" ref="J3:J15" si="0">SUM(E3:I3)</f>
        <v>11799.439387096774</v>
      </c>
      <c r="K3" s="212"/>
      <c r="L3" s="212"/>
      <c r="M3" s="212"/>
    </row>
    <row r="4" spans="4:13" s="43" customFormat="1" ht="20.100000000000001" customHeight="1">
      <c r="D4" s="157">
        <v>43132</v>
      </c>
      <c r="E4" s="90"/>
      <c r="F4" s="90"/>
      <c r="G4" s="90"/>
      <c r="H4" s="90"/>
      <c r="I4" s="90"/>
      <c r="J4" s="164"/>
      <c r="K4" s="213"/>
      <c r="L4" s="213"/>
      <c r="M4" s="213"/>
    </row>
    <row r="5" spans="4:13" s="43" customFormat="1" ht="20.100000000000001" customHeight="1">
      <c r="D5" s="157">
        <v>43160</v>
      </c>
      <c r="E5" s="90"/>
      <c r="F5" s="90"/>
      <c r="G5" s="90"/>
      <c r="H5" s="90"/>
      <c r="I5" s="90"/>
      <c r="J5" s="164"/>
      <c r="K5" s="213"/>
      <c r="L5" s="213"/>
      <c r="M5" s="213"/>
    </row>
    <row r="6" spans="4:13" s="43" customFormat="1" ht="20.100000000000001" customHeight="1">
      <c r="D6" s="157">
        <v>43191</v>
      </c>
      <c r="E6" s="90"/>
      <c r="F6" s="90"/>
      <c r="G6" s="90"/>
      <c r="H6" s="90"/>
      <c r="I6" s="90"/>
      <c r="J6" s="164"/>
      <c r="K6" s="213"/>
      <c r="L6" s="213"/>
      <c r="M6" s="213"/>
    </row>
    <row r="7" spans="4:13" s="43" customFormat="1" ht="20.100000000000001" customHeight="1">
      <c r="D7" s="157">
        <v>43221</v>
      </c>
      <c r="E7" s="90"/>
      <c r="F7" s="90"/>
      <c r="G7" s="90"/>
      <c r="H7" s="90"/>
      <c r="I7" s="90"/>
      <c r="J7" s="164"/>
      <c r="K7" s="213"/>
      <c r="L7" s="213"/>
      <c r="M7" s="213"/>
    </row>
    <row r="8" spans="4:13" s="43" customFormat="1" ht="20.100000000000001" customHeight="1">
      <c r="D8" s="157">
        <v>43252</v>
      </c>
      <c r="E8" s="90"/>
      <c r="F8" s="90"/>
      <c r="G8" s="90"/>
      <c r="H8" s="90"/>
      <c r="I8" s="90"/>
      <c r="J8" s="164"/>
      <c r="K8" s="213"/>
      <c r="L8" s="213"/>
      <c r="M8" s="213"/>
    </row>
    <row r="9" spans="4:13" s="43" customFormat="1" ht="20.100000000000001" customHeight="1">
      <c r="D9" s="157">
        <v>43282</v>
      </c>
      <c r="E9" s="93"/>
      <c r="F9" s="93"/>
      <c r="G9" s="93"/>
      <c r="H9" s="93"/>
      <c r="I9" s="93"/>
      <c r="J9" s="164"/>
      <c r="K9" s="213"/>
      <c r="L9" s="213"/>
      <c r="M9" s="213"/>
    </row>
    <row r="10" spans="4:13" s="43" customFormat="1" ht="20.100000000000001" customHeight="1">
      <c r="D10" s="157">
        <v>43313</v>
      </c>
      <c r="E10" s="90"/>
      <c r="F10" s="90"/>
      <c r="G10" s="90"/>
      <c r="H10" s="90"/>
      <c r="I10" s="90"/>
      <c r="J10" s="164"/>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348"/>
      <c r="G14" s="348"/>
      <c r="H14" s="90"/>
      <c r="I14" s="90"/>
      <c r="J14" s="164"/>
      <c r="K14" s="212"/>
      <c r="L14" s="212"/>
      <c r="M14" s="212"/>
    </row>
    <row r="15" spans="4:13" s="55" customFormat="1" ht="25.5" customHeight="1" thickBot="1">
      <c r="D15" s="165" t="s">
        <v>437</v>
      </c>
      <c r="E15" s="160">
        <v>9117</v>
      </c>
      <c r="F15" s="160">
        <v>374.02003225806453</v>
      </c>
      <c r="G15" s="160">
        <v>461</v>
      </c>
      <c r="H15" s="160">
        <v>1666.6774193548388</v>
      </c>
      <c r="I15" s="160">
        <v>180.74193548387098</v>
      </c>
      <c r="J15" s="334">
        <f t="shared" si="0"/>
        <v>11799.439387096774</v>
      </c>
      <c r="K15" s="214"/>
      <c r="L15" s="214"/>
      <c r="M15" s="214"/>
    </row>
    <row r="16" spans="4:13" ht="18" customHeight="1">
      <c r="D16" s="99" t="s">
        <v>426</v>
      </c>
      <c r="E16" s="96"/>
      <c r="F16" s="95"/>
      <c r="G16" s="96"/>
      <c r="H16" s="96"/>
      <c r="I16" s="97"/>
      <c r="J16" s="96"/>
    </row>
    <row r="17" spans="4:10" ht="15" hidden="1" customHeight="1">
      <c r="D17" s="117" t="s">
        <v>353</v>
      </c>
      <c r="E17" s="39"/>
    </row>
    <row r="18" spans="4:10" ht="14.25" customHeight="1">
      <c r="D18" s="117" t="s">
        <v>425</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72" type="noConversion"/>
  <printOptions horizontalCentered="1"/>
  <pageMargins left="0.25" right="0.25" top="0.75" bottom="0.75" header="0.3" footer="0.3"/>
  <pageSetup paperSize="5" fitToHeight="2" orientation="landscape" horizontalDpi="300" verticalDpi="300" r:id="rId1"/>
  <headerFooter>
    <oddFooter>&amp;C&amp;"-,Bold"MEEI Bulletins Vol 55 No. 1</oddFooter>
  </headerFooter>
  <ignoredErrors>
    <ignoredError sqref="J15 J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N77"/>
  <sheetViews>
    <sheetView zoomScale="316" zoomScaleNormal="316" zoomScaleSheetLayoutView="100" zoomScalePageLayoutView="269" workbookViewId="0">
      <selection activeCell="C5" sqref="C5"/>
    </sheetView>
  </sheetViews>
  <sheetFormatPr defaultColWidth="9.140625" defaultRowHeight="12.75"/>
  <cols>
    <col min="1" max="1" width="10.85546875" style="45" customWidth="1"/>
    <col min="2" max="2" width="16.42578125" style="51" customWidth="1"/>
    <col min="3" max="3" width="19.28515625" style="51" customWidth="1"/>
    <col min="4" max="4" width="14" style="51" hidden="1" customWidth="1"/>
    <col min="5" max="5" width="15.5703125" style="51" customWidth="1"/>
    <col min="6" max="6" width="16" style="51" hidden="1" customWidth="1"/>
    <col min="7" max="7" width="2.5703125" style="51" hidden="1" customWidth="1"/>
    <col min="8" max="8" width="17" style="51" customWidth="1"/>
    <col min="9" max="16384" width="9.140625" style="45"/>
  </cols>
  <sheetData>
    <row r="1" spans="1:10" ht="25.5" customHeight="1" thickBot="1">
      <c r="A1" s="448" t="s">
        <v>439</v>
      </c>
      <c r="B1" s="449"/>
      <c r="C1" s="449"/>
      <c r="D1" s="449"/>
      <c r="E1" s="449"/>
      <c r="F1" s="449"/>
      <c r="G1" s="450"/>
      <c r="H1" s="451"/>
    </row>
    <row r="2" spans="1:10" ht="25.5" customHeight="1">
      <c r="A2" s="397"/>
      <c r="B2" s="445" t="s">
        <v>120</v>
      </c>
      <c r="C2" s="446"/>
      <c r="D2" s="447"/>
      <c r="E2" s="452" t="s">
        <v>119</v>
      </c>
      <c r="F2" s="445"/>
      <c r="G2" s="446"/>
      <c r="H2" s="447"/>
    </row>
    <row r="3" spans="1:10" ht="25.5" customHeight="1">
      <c r="A3" s="153"/>
      <c r="B3" s="352" t="s">
        <v>411</v>
      </c>
      <c r="C3" s="352" t="s">
        <v>421</v>
      </c>
      <c r="D3" s="376" t="s">
        <v>125</v>
      </c>
      <c r="E3" s="153" t="s">
        <v>234</v>
      </c>
      <c r="F3" s="103" t="s">
        <v>350</v>
      </c>
      <c r="G3" s="398" t="s">
        <v>280</v>
      </c>
      <c r="H3" s="373" t="s">
        <v>235</v>
      </c>
      <c r="I3" s="89"/>
    </row>
    <row r="4" spans="1:10" ht="24.75" customHeight="1">
      <c r="A4" s="157">
        <v>43101</v>
      </c>
      <c r="B4" s="100" t="s">
        <v>483</v>
      </c>
      <c r="C4" s="100" t="s">
        <v>467</v>
      </c>
      <c r="D4" s="377" t="s">
        <v>124</v>
      </c>
      <c r="E4" s="353" t="s">
        <v>464</v>
      </c>
      <c r="F4" s="100" t="s">
        <v>124</v>
      </c>
      <c r="G4" s="349" t="s">
        <v>124</v>
      </c>
      <c r="H4" s="355" t="s">
        <v>463</v>
      </c>
      <c r="J4" s="89"/>
    </row>
    <row r="5" spans="1:10" ht="23.25" customHeight="1">
      <c r="A5" s="157">
        <v>43132</v>
      </c>
      <c r="B5" s="100"/>
      <c r="C5" s="100"/>
      <c r="D5" s="377"/>
      <c r="E5" s="353"/>
      <c r="F5" s="100"/>
      <c r="G5" s="349"/>
      <c r="H5" s="355"/>
    </row>
    <row r="6" spans="1:10" ht="24.75" customHeight="1">
      <c r="A6" s="157">
        <v>43160</v>
      </c>
      <c r="B6" s="100"/>
      <c r="C6" s="100"/>
      <c r="D6" s="377"/>
      <c r="E6" s="353"/>
      <c r="F6" s="100"/>
      <c r="G6" s="349"/>
      <c r="H6" s="355"/>
    </row>
    <row r="7" spans="1:10" ht="26.25" customHeight="1">
      <c r="A7" s="157">
        <v>43191</v>
      </c>
      <c r="B7" s="100"/>
      <c r="C7" s="100"/>
      <c r="D7" s="377"/>
      <c r="E7" s="353"/>
      <c r="F7" s="100"/>
      <c r="G7" s="349"/>
      <c r="H7" s="355"/>
    </row>
    <row r="8" spans="1:10" ht="24.75" customHeight="1">
      <c r="A8" s="157">
        <v>43221</v>
      </c>
      <c r="B8" s="100"/>
      <c r="C8" s="100"/>
      <c r="D8" s="377"/>
      <c r="E8" s="353"/>
      <c r="F8" s="100"/>
      <c r="G8" s="349"/>
      <c r="H8" s="355"/>
    </row>
    <row r="9" spans="1:10" ht="25.5" customHeight="1">
      <c r="A9" s="157">
        <v>43252</v>
      </c>
      <c r="B9" s="100"/>
      <c r="C9" s="100"/>
      <c r="D9" s="377"/>
      <c r="E9" s="353"/>
      <c r="F9" s="100"/>
      <c r="G9" s="349"/>
      <c r="H9" s="355"/>
    </row>
    <row r="10" spans="1:10" ht="27.75" customHeight="1">
      <c r="A10" s="157">
        <v>43282</v>
      </c>
      <c r="B10" s="100"/>
      <c r="C10" s="100"/>
      <c r="D10" s="377"/>
      <c r="E10" s="353"/>
      <c r="F10" s="100"/>
      <c r="G10" s="349"/>
      <c r="H10" s="355"/>
    </row>
    <row r="11" spans="1:10" ht="21.75" customHeight="1">
      <c r="A11" s="157">
        <v>43313</v>
      </c>
      <c r="B11" s="100"/>
      <c r="C11" s="100"/>
      <c r="D11" s="377"/>
      <c r="E11" s="353"/>
      <c r="F11" s="100"/>
      <c r="G11" s="349"/>
      <c r="H11" s="355"/>
    </row>
    <row r="12" spans="1:10" ht="23.25" customHeight="1">
      <c r="A12" s="157">
        <v>43344</v>
      </c>
      <c r="B12" s="100"/>
      <c r="C12" s="100"/>
      <c r="D12" s="377"/>
      <c r="E12" s="353"/>
      <c r="F12" s="100"/>
      <c r="G12" s="350"/>
      <c r="H12" s="374"/>
    </row>
    <row r="13" spans="1:10" ht="21.75" customHeight="1">
      <c r="A13" s="157">
        <v>43374</v>
      </c>
      <c r="B13" s="100"/>
      <c r="C13" s="100"/>
      <c r="D13" s="377"/>
      <c r="E13" s="354"/>
      <c r="F13" s="184"/>
      <c r="G13" s="350"/>
      <c r="H13" s="374"/>
    </row>
    <row r="14" spans="1:10" ht="21" customHeight="1">
      <c r="A14" s="157">
        <v>43405</v>
      </c>
      <c r="B14" s="100"/>
      <c r="C14" s="379"/>
      <c r="D14" s="377"/>
      <c r="E14" s="354"/>
      <c r="F14" s="184"/>
      <c r="G14" s="350"/>
      <c r="H14" s="374"/>
    </row>
    <row r="15" spans="1:10" ht="21.75" customHeight="1" thickBot="1">
      <c r="A15" s="323">
        <v>43435</v>
      </c>
      <c r="B15" s="371"/>
      <c r="C15" s="371"/>
      <c r="D15" s="378"/>
      <c r="E15" s="372"/>
      <c r="F15" s="324"/>
      <c r="G15" s="351"/>
      <c r="H15" s="375"/>
    </row>
    <row r="17" spans="1:8" ht="22.5" customHeight="1">
      <c r="A17" s="49"/>
      <c r="B17" s="50"/>
      <c r="C17" s="50"/>
      <c r="D17" s="50"/>
      <c r="E17" s="45"/>
      <c r="F17" s="45"/>
      <c r="G17" s="296"/>
      <c r="H17" s="296"/>
    </row>
    <row r="77" spans="1:14">
      <c r="A77" s="217"/>
      <c r="B77" s="222"/>
      <c r="C77" s="222"/>
      <c r="D77" s="222"/>
      <c r="E77" s="222"/>
      <c r="F77" s="222"/>
      <c r="G77" s="222"/>
      <c r="H77" s="222"/>
      <c r="I77" s="217"/>
      <c r="J77" s="217"/>
      <c r="K77" s="217"/>
      <c r="L77" s="217"/>
      <c r="M77" s="217"/>
      <c r="N77" s="217"/>
    </row>
  </sheetData>
  <mergeCells count="3">
    <mergeCell ref="B2:D2"/>
    <mergeCell ref="A1:H1"/>
    <mergeCell ref="E2:H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55 No.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O77"/>
  <sheetViews>
    <sheetView zoomScale="360" zoomScaleNormal="360" zoomScaleSheetLayoutView="80" zoomScalePageLayoutView="300" workbookViewId="0">
      <selection sqref="A1:J1"/>
    </sheetView>
  </sheetViews>
  <sheetFormatPr defaultColWidth="9.140625" defaultRowHeight="12.75"/>
  <cols>
    <col min="1" max="1" width="11.85546875" style="39" customWidth="1"/>
    <col min="2" max="2" width="8.42578125" style="39" hidden="1" customWidth="1"/>
    <col min="3" max="3" width="8.42578125" style="295" hidden="1" customWidth="1"/>
    <col min="4" max="4" width="11.42578125" style="39" customWidth="1"/>
    <col min="5" max="5" width="10.28515625" style="39" hidden="1" customWidth="1"/>
    <col min="6" max="6" width="11.42578125" style="39" customWidth="1"/>
    <col min="7" max="7" width="10" style="39" hidden="1" customWidth="1"/>
    <col min="8" max="8" width="11.5703125" style="312" customWidth="1"/>
    <col min="9" max="9" width="10" style="312" customWidth="1"/>
    <col min="10" max="10" width="12.5703125" style="39" customWidth="1"/>
    <col min="11" max="16384" width="9.140625" style="39"/>
  </cols>
  <sheetData>
    <row r="1" spans="1:10" s="52" customFormat="1" ht="25.5" customHeight="1">
      <c r="A1" s="453" t="s">
        <v>440</v>
      </c>
      <c r="B1" s="454"/>
      <c r="C1" s="454"/>
      <c r="D1" s="454"/>
      <c r="E1" s="454"/>
      <c r="F1" s="454"/>
      <c r="G1" s="454"/>
      <c r="H1" s="455"/>
      <c r="I1" s="455"/>
      <c r="J1" s="456"/>
    </row>
    <row r="2" spans="1:10" s="46" customFormat="1" ht="33.75" customHeight="1">
      <c r="A2" s="155"/>
      <c r="B2" s="102" t="s">
        <v>125</v>
      </c>
      <c r="C2" s="102" t="s">
        <v>118</v>
      </c>
      <c r="D2" s="102" t="s">
        <v>234</v>
      </c>
      <c r="E2" s="101" t="s">
        <v>350</v>
      </c>
      <c r="F2" s="101" t="s">
        <v>235</v>
      </c>
      <c r="G2" s="101" t="s">
        <v>280</v>
      </c>
      <c r="H2" s="360" t="s">
        <v>411</v>
      </c>
      <c r="I2" s="360" t="s">
        <v>421</v>
      </c>
      <c r="J2" s="166" t="s">
        <v>230</v>
      </c>
    </row>
    <row r="3" spans="1:10" s="47" customFormat="1" ht="18.75" customHeight="1">
      <c r="A3" s="157">
        <v>43101</v>
      </c>
      <c r="B3" s="93">
        <v>0</v>
      </c>
      <c r="C3" s="90">
        <v>0</v>
      </c>
      <c r="D3" s="186">
        <v>20</v>
      </c>
      <c r="E3" s="186">
        <v>0</v>
      </c>
      <c r="F3" s="93">
        <v>14</v>
      </c>
      <c r="G3" s="93">
        <v>0</v>
      </c>
      <c r="H3" s="361">
        <v>25</v>
      </c>
      <c r="I3" s="361">
        <v>31</v>
      </c>
      <c r="J3" s="158">
        <f>SUM(B3:I3)</f>
        <v>90</v>
      </c>
    </row>
    <row r="4" spans="1:10" s="47" customFormat="1" ht="20.100000000000001" customHeight="1">
      <c r="A4" s="157">
        <v>43132</v>
      </c>
      <c r="B4" s="93"/>
      <c r="C4" s="90"/>
      <c r="D4" s="186"/>
      <c r="E4" s="186"/>
      <c r="F4" s="93"/>
      <c r="G4" s="93"/>
      <c r="H4" s="361"/>
      <c r="I4" s="361"/>
      <c r="J4" s="158"/>
    </row>
    <row r="5" spans="1:10" s="47" customFormat="1" ht="20.100000000000001" customHeight="1">
      <c r="A5" s="157">
        <v>43160</v>
      </c>
      <c r="B5" s="93"/>
      <c r="C5" s="90"/>
      <c r="D5" s="186"/>
      <c r="E5" s="186"/>
      <c r="F5" s="93"/>
      <c r="G5" s="93"/>
      <c r="H5" s="361"/>
      <c r="I5" s="361"/>
      <c r="J5" s="158"/>
    </row>
    <row r="6" spans="1:10" s="47" customFormat="1" ht="20.100000000000001" customHeight="1">
      <c r="A6" s="157">
        <v>43191</v>
      </c>
      <c r="B6" s="93"/>
      <c r="C6" s="90"/>
      <c r="D6" s="186"/>
      <c r="E6" s="186"/>
      <c r="F6" s="93"/>
      <c r="G6" s="93"/>
      <c r="H6" s="361"/>
      <c r="I6" s="361"/>
      <c r="J6" s="158"/>
    </row>
    <row r="7" spans="1:10" s="47" customFormat="1" ht="20.100000000000001" customHeight="1">
      <c r="A7" s="157">
        <v>43221</v>
      </c>
      <c r="B7" s="93"/>
      <c r="C7" s="90"/>
      <c r="D7" s="186"/>
      <c r="E7" s="186"/>
      <c r="F7" s="93"/>
      <c r="G7" s="93"/>
      <c r="H7" s="361"/>
      <c r="I7" s="361"/>
      <c r="J7" s="158"/>
    </row>
    <row r="8" spans="1:10" s="47" customFormat="1" ht="20.100000000000001" customHeight="1">
      <c r="A8" s="157">
        <v>43252</v>
      </c>
      <c r="B8" s="93"/>
      <c r="C8" s="90"/>
      <c r="D8" s="186"/>
      <c r="E8" s="186"/>
      <c r="F8" s="93"/>
      <c r="G8" s="93"/>
      <c r="H8" s="361"/>
      <c r="I8" s="361"/>
      <c r="J8" s="158"/>
    </row>
    <row r="9" spans="1:10" s="47" customFormat="1" ht="20.100000000000001" customHeight="1">
      <c r="A9" s="157">
        <v>43282</v>
      </c>
      <c r="B9" s="93"/>
      <c r="C9" s="90"/>
      <c r="D9" s="186"/>
      <c r="E9" s="186"/>
      <c r="F9" s="93"/>
      <c r="G9" s="93"/>
      <c r="H9" s="361"/>
      <c r="I9" s="361"/>
      <c r="J9" s="158"/>
    </row>
    <row r="10" spans="1:10" s="47" customFormat="1" ht="20.100000000000001" customHeight="1">
      <c r="A10" s="157">
        <v>43313</v>
      </c>
      <c r="B10" s="93"/>
      <c r="C10" s="90"/>
      <c r="D10" s="186"/>
      <c r="E10" s="186"/>
      <c r="F10" s="93"/>
      <c r="G10" s="93"/>
      <c r="H10" s="361"/>
      <c r="I10" s="361"/>
      <c r="J10" s="158"/>
    </row>
    <row r="11" spans="1:10" s="47" customFormat="1" ht="20.100000000000001" customHeight="1">
      <c r="A11" s="157">
        <v>43344</v>
      </c>
      <c r="B11" s="93"/>
      <c r="C11" s="90"/>
      <c r="D11" s="186"/>
      <c r="E11" s="186"/>
      <c r="F11" s="93"/>
      <c r="G11" s="93"/>
      <c r="H11" s="361"/>
      <c r="I11" s="361"/>
      <c r="J11" s="158"/>
    </row>
    <row r="12" spans="1:10" s="47" customFormat="1" ht="20.100000000000001" customHeight="1">
      <c r="A12" s="157">
        <v>43374</v>
      </c>
      <c r="B12" s="93"/>
      <c r="C12" s="90"/>
      <c r="D12" s="186"/>
      <c r="E12" s="186"/>
      <c r="F12" s="93"/>
      <c r="G12" s="93"/>
      <c r="H12" s="361"/>
      <c r="I12" s="361"/>
      <c r="J12" s="158"/>
    </row>
    <row r="13" spans="1:10" s="47" customFormat="1" ht="20.100000000000001" customHeight="1">
      <c r="A13" s="157">
        <v>43405</v>
      </c>
      <c r="B13" s="93"/>
      <c r="C13" s="90"/>
      <c r="D13" s="186"/>
      <c r="E13" s="186"/>
      <c r="F13" s="93"/>
      <c r="G13" s="93"/>
      <c r="H13" s="361"/>
      <c r="I13" s="361"/>
      <c r="J13" s="158"/>
    </row>
    <row r="14" spans="1:10" s="47" customFormat="1" ht="20.100000000000001" customHeight="1">
      <c r="A14" s="157">
        <v>43435</v>
      </c>
      <c r="B14" s="93"/>
      <c r="C14" s="90"/>
      <c r="D14" s="186"/>
      <c r="E14" s="186"/>
      <c r="F14" s="93"/>
      <c r="G14" s="93"/>
      <c r="H14" s="361"/>
      <c r="I14" s="361"/>
      <c r="J14" s="158"/>
    </row>
    <row r="15" spans="1:10" s="47" customFormat="1" ht="25.5" customHeight="1" thickBot="1">
      <c r="A15" s="159" t="s">
        <v>15</v>
      </c>
      <c r="B15" s="160">
        <f>SUM(B3:B14)</f>
        <v>0</v>
      </c>
      <c r="C15" s="160">
        <f t="shared" ref="C15:G15" si="0">SUM(C3:C14)</f>
        <v>0</v>
      </c>
      <c r="D15" s="160">
        <f t="shared" si="0"/>
        <v>20</v>
      </c>
      <c r="E15" s="160">
        <f t="shared" si="0"/>
        <v>0</v>
      </c>
      <c r="F15" s="160">
        <f t="shared" si="0"/>
        <v>14</v>
      </c>
      <c r="G15" s="160">
        <f t="shared" si="0"/>
        <v>0</v>
      </c>
      <c r="H15" s="362">
        <v>0</v>
      </c>
      <c r="I15" s="362">
        <f>SUM(I3:I14)</f>
        <v>31</v>
      </c>
      <c r="J15" s="161">
        <f>SUM(J3:J14)</f>
        <v>90</v>
      </c>
    </row>
    <row r="16" spans="1:10" s="47" customFormat="1"/>
    <row r="17" spans="1:6" ht="15.75">
      <c r="A17" s="370"/>
      <c r="B17" s="370"/>
      <c r="C17" s="298"/>
    </row>
    <row r="18" spans="1:6" ht="15">
      <c r="A18" s="48"/>
    </row>
    <row r="20" spans="1:6">
      <c r="F20" s="39" t="s">
        <v>391</v>
      </c>
    </row>
    <row r="77" spans="1:15">
      <c r="A77" s="224"/>
      <c r="B77" s="224"/>
      <c r="C77" s="224"/>
      <c r="D77" s="224"/>
      <c r="E77" s="224"/>
      <c r="F77" s="224"/>
      <c r="G77" s="224"/>
      <c r="H77" s="224"/>
      <c r="I77" s="224"/>
      <c r="J77" s="224"/>
      <c r="K77" s="224"/>
      <c r="L77" s="224"/>
      <c r="M77" s="224"/>
      <c r="N77" s="224"/>
      <c r="O77" s="224"/>
    </row>
  </sheetData>
  <mergeCells count="1">
    <mergeCell ref="A1:J1"/>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J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O77"/>
  <sheetViews>
    <sheetView zoomScale="364" zoomScaleNormal="364" zoomScaleSheetLayoutView="80" workbookViewId="0">
      <selection sqref="A1:J1"/>
    </sheetView>
  </sheetViews>
  <sheetFormatPr defaultColWidth="9.140625" defaultRowHeight="12.75"/>
  <cols>
    <col min="1" max="1" width="11.85546875" style="39" customWidth="1"/>
    <col min="2" max="2" width="9.28515625" style="39" hidden="1" customWidth="1"/>
    <col min="3" max="3" width="11.85546875" style="312" hidden="1" customWidth="1"/>
    <col min="4" max="4" width="10.5703125" style="39" customWidth="1"/>
    <col min="5" max="5" width="14" style="39" hidden="1" customWidth="1"/>
    <col min="6" max="6" width="11.85546875" style="39" customWidth="1"/>
    <col min="7" max="7" width="11.85546875" style="39" hidden="1" customWidth="1"/>
    <col min="8" max="9" width="11.85546875" style="312" customWidth="1"/>
    <col min="10" max="10" width="10.28515625" style="39" customWidth="1"/>
    <col min="11" max="16384" width="9.140625" style="39"/>
  </cols>
  <sheetData>
    <row r="1" spans="1:10" s="52" customFormat="1" ht="25.5" customHeight="1">
      <c r="A1" s="453" t="s">
        <v>441</v>
      </c>
      <c r="B1" s="454"/>
      <c r="C1" s="454"/>
      <c r="D1" s="454"/>
      <c r="E1" s="454"/>
      <c r="F1" s="454"/>
      <c r="G1" s="454"/>
      <c r="H1" s="455"/>
      <c r="I1" s="455"/>
      <c r="J1" s="456"/>
    </row>
    <row r="2" spans="1:10" s="46" customFormat="1" ht="27.75" customHeight="1">
      <c r="A2" s="335"/>
      <c r="B2" s="102" t="s">
        <v>125</v>
      </c>
      <c r="C2" s="102" t="s">
        <v>118</v>
      </c>
      <c r="D2" s="102" t="s">
        <v>234</v>
      </c>
      <c r="E2" s="102" t="s">
        <v>350</v>
      </c>
      <c r="F2" s="102" t="s">
        <v>235</v>
      </c>
      <c r="G2" s="102" t="s">
        <v>280</v>
      </c>
      <c r="H2" s="411" t="s">
        <v>411</v>
      </c>
      <c r="I2" s="411" t="s">
        <v>421</v>
      </c>
      <c r="J2" s="166" t="s">
        <v>230</v>
      </c>
    </row>
    <row r="3" spans="1:10" s="47" customFormat="1" ht="21.95" customHeight="1">
      <c r="A3" s="157">
        <v>43101</v>
      </c>
      <c r="B3" s="90">
        <v>0</v>
      </c>
      <c r="C3" s="90">
        <v>0</v>
      </c>
      <c r="D3" s="90">
        <v>3649</v>
      </c>
      <c r="E3" s="90">
        <v>0</v>
      </c>
      <c r="F3" s="90">
        <v>3630</v>
      </c>
      <c r="G3" s="90">
        <v>0</v>
      </c>
      <c r="H3" s="412">
        <v>8105</v>
      </c>
      <c r="I3" s="412">
        <v>8030</v>
      </c>
      <c r="J3" s="158">
        <f>SUM(B3:I3)</f>
        <v>23414</v>
      </c>
    </row>
    <row r="4" spans="1:10" s="47" customFormat="1" ht="21.95" customHeight="1">
      <c r="A4" s="157">
        <v>43132</v>
      </c>
      <c r="B4" s="90"/>
      <c r="C4" s="90"/>
      <c r="D4" s="90"/>
      <c r="E4" s="90"/>
      <c r="F4" s="90"/>
      <c r="G4" s="90"/>
      <c r="H4" s="412"/>
      <c r="I4" s="412"/>
      <c r="J4" s="158"/>
    </row>
    <row r="5" spans="1:10" s="47" customFormat="1" ht="21.95" customHeight="1">
      <c r="A5" s="157">
        <v>43160</v>
      </c>
      <c r="B5" s="90"/>
      <c r="C5" s="90"/>
      <c r="D5" s="90"/>
      <c r="E5" s="90"/>
      <c r="F5" s="90"/>
      <c r="G5" s="90"/>
      <c r="H5" s="412"/>
      <c r="I5" s="412"/>
      <c r="J5" s="158"/>
    </row>
    <row r="6" spans="1:10" s="47" customFormat="1" ht="21.95" customHeight="1">
      <c r="A6" s="157">
        <v>43191</v>
      </c>
      <c r="B6" s="90"/>
      <c r="C6" s="90"/>
      <c r="D6" s="90"/>
      <c r="E6" s="90"/>
      <c r="F6" s="90"/>
      <c r="G6" s="90"/>
      <c r="H6" s="412"/>
      <c r="I6" s="412"/>
      <c r="J6" s="158"/>
    </row>
    <row r="7" spans="1:10" s="47" customFormat="1" ht="21.95" customHeight="1">
      <c r="A7" s="157">
        <v>43221</v>
      </c>
      <c r="B7" s="90"/>
      <c r="C7" s="90"/>
      <c r="D7" s="90"/>
      <c r="E7" s="90"/>
      <c r="F7" s="90"/>
      <c r="G7" s="90"/>
      <c r="H7" s="412"/>
      <c r="I7" s="412"/>
      <c r="J7" s="158"/>
    </row>
    <row r="8" spans="1:10" s="47" customFormat="1" ht="21.95" customHeight="1">
      <c r="A8" s="157">
        <v>43252</v>
      </c>
      <c r="B8" s="90"/>
      <c r="C8" s="90"/>
      <c r="D8" s="90"/>
      <c r="E8" s="90"/>
      <c r="F8" s="90"/>
      <c r="G8" s="90"/>
      <c r="H8" s="412"/>
      <c r="I8" s="412"/>
      <c r="J8" s="158"/>
    </row>
    <row r="9" spans="1:10" s="47" customFormat="1" ht="21.95" customHeight="1">
      <c r="A9" s="157">
        <v>43282</v>
      </c>
      <c r="B9" s="90"/>
      <c r="C9" s="90"/>
      <c r="D9" s="90"/>
      <c r="E9" s="90"/>
      <c r="F9" s="90"/>
      <c r="G9" s="90"/>
      <c r="H9" s="412"/>
      <c r="I9" s="412"/>
      <c r="J9" s="158"/>
    </row>
    <row r="10" spans="1:10" s="47" customFormat="1" ht="21.95" customHeight="1">
      <c r="A10" s="157">
        <v>43313</v>
      </c>
      <c r="B10" s="90"/>
      <c r="C10" s="90"/>
      <c r="D10" s="90"/>
      <c r="E10" s="90"/>
      <c r="F10" s="90"/>
      <c r="G10" s="90"/>
      <c r="H10" s="412"/>
      <c r="I10" s="412"/>
      <c r="J10" s="158"/>
    </row>
    <row r="11" spans="1:10" s="47" customFormat="1" ht="21.95" customHeight="1">
      <c r="A11" s="157">
        <v>43344</v>
      </c>
      <c r="B11" s="90"/>
      <c r="C11" s="90"/>
      <c r="D11" s="90"/>
      <c r="E11" s="90"/>
      <c r="F11" s="90"/>
      <c r="G11" s="90"/>
      <c r="H11" s="412"/>
      <c r="I11" s="412"/>
      <c r="J11" s="158"/>
    </row>
    <row r="12" spans="1:10" s="47" customFormat="1" ht="21.95" customHeight="1">
      <c r="A12" s="157">
        <v>43374</v>
      </c>
      <c r="B12" s="90"/>
      <c r="C12" s="90"/>
      <c r="D12" s="90"/>
      <c r="E12" s="90"/>
      <c r="F12" s="90"/>
      <c r="G12" s="90"/>
      <c r="H12" s="412"/>
      <c r="I12" s="412"/>
      <c r="J12" s="158"/>
    </row>
    <row r="13" spans="1:10" s="47" customFormat="1" ht="21.95" customHeight="1">
      <c r="A13" s="157">
        <v>43405</v>
      </c>
      <c r="B13" s="90"/>
      <c r="C13" s="90"/>
      <c r="D13" s="90"/>
      <c r="E13" s="90"/>
      <c r="F13" s="90"/>
      <c r="G13" s="90"/>
      <c r="H13" s="412"/>
      <c r="I13" s="412"/>
      <c r="J13" s="158"/>
    </row>
    <row r="14" spans="1:10" s="47" customFormat="1" ht="21.95" customHeight="1">
      <c r="A14" s="157">
        <v>43435</v>
      </c>
      <c r="B14" s="90"/>
      <c r="C14" s="90"/>
      <c r="D14" s="90"/>
      <c r="E14" s="90"/>
      <c r="F14" s="90"/>
      <c r="G14" s="90"/>
      <c r="H14" s="412"/>
      <c r="I14" s="412"/>
      <c r="J14" s="158"/>
    </row>
    <row r="15" spans="1:10" s="47" customFormat="1" ht="25.5" customHeight="1" thickBot="1">
      <c r="A15" s="159" t="s">
        <v>15</v>
      </c>
      <c r="B15" s="160">
        <f>SUM(B3:B14)</f>
        <v>0</v>
      </c>
      <c r="C15" s="160">
        <f t="shared" ref="C15" si="0">SUM(C3:C14)</f>
        <v>0</v>
      </c>
      <c r="D15" s="160">
        <f t="shared" ref="D15:I15" si="1">SUM(D3:D14)</f>
        <v>3649</v>
      </c>
      <c r="E15" s="160">
        <f t="shared" si="1"/>
        <v>0</v>
      </c>
      <c r="F15" s="160">
        <f t="shared" si="1"/>
        <v>3630</v>
      </c>
      <c r="G15" s="160">
        <f t="shared" si="1"/>
        <v>0</v>
      </c>
      <c r="H15" s="160">
        <f t="shared" si="1"/>
        <v>8105</v>
      </c>
      <c r="I15" s="160">
        <f t="shared" si="1"/>
        <v>8030</v>
      </c>
      <c r="J15" s="161">
        <f>SUM(J3:J14)</f>
        <v>23414</v>
      </c>
    </row>
    <row r="16" spans="1:10" s="47" customFormat="1"/>
    <row r="17" spans="1:2" ht="15.75">
      <c r="A17" s="457"/>
      <c r="B17" s="457"/>
    </row>
    <row r="18" spans="1:2" ht="15">
      <c r="A18" s="48"/>
    </row>
    <row r="77" spans="1:15">
      <c r="A77" s="224"/>
      <c r="B77" s="224"/>
      <c r="C77" s="224"/>
      <c r="D77" s="224"/>
      <c r="E77" s="224"/>
      <c r="F77" s="224"/>
      <c r="G77" s="224"/>
      <c r="H77" s="224"/>
      <c r="I77" s="224"/>
      <c r="J77" s="224"/>
      <c r="K77" s="224"/>
      <c r="L77" s="224"/>
      <c r="M77" s="224"/>
      <c r="N77" s="224"/>
      <c r="O77" s="224"/>
    </row>
  </sheetData>
  <mergeCells count="2">
    <mergeCell ref="A17:B17"/>
    <mergeCell ref="A1:J1"/>
  </mergeCells>
  <printOptions horizontalCentered="1"/>
  <pageMargins left="0.25" right="0.25" top="0.75" bottom="0.75" header="0.3" footer="0.3"/>
  <pageSetup paperSize="5" orientation="landscape" horizontalDpi="300" verticalDpi="300" r:id="rId1"/>
  <headerFooter>
    <oddFooter>&amp;C&amp;"-,Bold"MEEI Bulletins Vol 55 No. 1</oddFooter>
  </headerFooter>
  <ignoredErrors>
    <ignoredError sqref="J3"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2018-03-07T21:20:41Z</cp:lastPrinted>
  <dcterms:created xsi:type="dcterms:W3CDTF">2008-04-16T12:50:08Z</dcterms:created>
  <dcterms:modified xsi:type="dcterms:W3CDTF">2018-03-07T21:30:45Z</dcterms:modified>
</cp:coreProperties>
</file>