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7050" yWindow="0" windowWidth="27870" windowHeight="12885" tabRatio="791"/>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4F, 4G, 4H" sheetId="100" r:id="rId17"/>
    <sheet name="5A" sheetId="92" r:id="rId18"/>
    <sheet name="5B" sheetId="90" r:id="rId19"/>
    <sheet name="5C" sheetId="94" r:id="rId20"/>
    <sheet name="5D" sheetId="91" r:id="rId21"/>
    <sheet name="5E" sheetId="93" r:id="rId22"/>
    <sheet name="5F, 5G" sheetId="99" r:id="rId23"/>
    <sheet name="Ammonia" sheetId="36" state="hidden" r:id="rId24"/>
    <sheet name="Other" sheetId="37" state="hidden" r:id="rId25"/>
    <sheet name="Sheet1" sheetId="38" state="hidden" r:id="rId26"/>
    <sheet name="Sheet2" sheetId="40" state="hidden" r:id="rId27"/>
    <sheet name="Sheet4" sheetId="48" state="hidden" r:id="rId28"/>
    <sheet name="Sheet3" sheetId="67" state="hidden" r:id="rId29"/>
  </sheets>
  <definedNames>
    <definedName name="_xlnm.Print_Area" localSheetId="4">'1A'!$A$1:$W$21</definedName>
    <definedName name="_xlnm.Print_Area" localSheetId="5">'1B'!$D$1:$K$18</definedName>
    <definedName name="_xlnm.Print_Area" localSheetId="6">'2A'!$A$1:$K$17</definedName>
    <definedName name="_xlnm.Print_Area" localSheetId="7">'2B'!$A$1:$M$16</definedName>
    <definedName name="_xlnm.Print_Area" localSheetId="8">'2C'!$A$1:$M$16</definedName>
    <definedName name="_xlnm.Print_Area" localSheetId="9">'2D'!$A$1:$I$5</definedName>
    <definedName name="_xlnm.Print_Area" localSheetId="10">'2E'!$A$1:$U$19</definedName>
    <definedName name="_xlnm.Print_Area" localSheetId="11">'2F'!$A$1:$M$17</definedName>
    <definedName name="_xlnm.Print_Area" localSheetId="12">'3A,3B'!$A$1:$N$30</definedName>
    <definedName name="_xlnm.Print_Area" localSheetId="13">'4A,4B'!$A$1:$O$23</definedName>
    <definedName name="_xlnm.Print_Area" localSheetId="14">'4C'!$A$1:$N$29</definedName>
    <definedName name="_xlnm.Print_Area" localSheetId="15">'4D,4E'!$A$1:$N$20</definedName>
    <definedName name="_xlnm.Print_Area" localSheetId="16">'4F, 4G, 4H'!$A$1:$N$29</definedName>
    <definedName name="_xlnm.Print_Area" localSheetId="17">'5A'!$A$1:$N$17</definedName>
    <definedName name="_xlnm.Print_Area" localSheetId="18">'5B'!$A$1:$N$26</definedName>
    <definedName name="_xlnm.Print_Area" localSheetId="19">'5C'!$A$1:$N$16</definedName>
    <definedName name="_xlnm.Print_Area" localSheetId="20">'5D'!$A$1:$N$24</definedName>
    <definedName name="_xlnm.Print_Area" localSheetId="21">'5E'!$A$1:$N$25</definedName>
    <definedName name="_xlnm.Print_Area" localSheetId="22">'5F, 5G'!$A$1:$N$27</definedName>
    <definedName name="_xlnm.Print_Area" localSheetId="3">Abbreviations!$A$1:$F$66</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62913"/>
</workbook>
</file>

<file path=xl/calcChain.xml><?xml version="1.0" encoding="utf-8"?>
<calcChain xmlns="http://schemas.openxmlformats.org/spreadsheetml/2006/main">
  <c r="C25" i="66" l="1"/>
  <c r="W5" i="82"/>
  <c r="U5" i="61" l="1"/>
  <c r="G5" i="61"/>
  <c r="N16" i="100" l="1"/>
  <c r="N6" i="100"/>
  <c r="C11" i="66"/>
  <c r="M4" i="84"/>
  <c r="M4" i="59"/>
  <c r="K4" i="56"/>
  <c r="W16" i="82"/>
  <c r="N26" i="100" l="1"/>
  <c r="B9" i="100" l="1"/>
  <c r="M29" i="100"/>
  <c r="L29" i="100"/>
  <c r="K29" i="100"/>
  <c r="J29" i="100"/>
  <c r="I29" i="100"/>
  <c r="H29" i="100"/>
  <c r="G29" i="100"/>
  <c r="F29" i="100"/>
  <c r="E29" i="100"/>
  <c r="D29" i="100"/>
  <c r="C29" i="100"/>
  <c r="B29" i="100"/>
  <c r="N28" i="100"/>
  <c r="N27" i="100"/>
  <c r="N25" i="100"/>
  <c r="N24" i="100"/>
  <c r="N23" i="100"/>
  <c r="M19" i="100"/>
  <c r="L19" i="100"/>
  <c r="K19" i="100"/>
  <c r="J19" i="100"/>
  <c r="I19" i="100"/>
  <c r="H19" i="100"/>
  <c r="G19" i="100"/>
  <c r="F19" i="100"/>
  <c r="E19" i="100"/>
  <c r="D19" i="100"/>
  <c r="C19" i="100"/>
  <c r="B19" i="100"/>
  <c r="N18" i="100"/>
  <c r="N17" i="100"/>
  <c r="N15" i="100"/>
  <c r="N14" i="100"/>
  <c r="N13" i="100"/>
  <c r="N29" i="100" l="1"/>
  <c r="N19" i="100"/>
  <c r="N16" i="66" l="1"/>
  <c r="N17" i="66"/>
  <c r="N18" i="66"/>
  <c r="N19" i="66"/>
  <c r="N20" i="66"/>
  <c r="N21" i="66"/>
  <c r="N22" i="66"/>
  <c r="N23" i="66"/>
  <c r="N24" i="66"/>
  <c r="N15" i="66"/>
  <c r="N4" i="66"/>
  <c r="N5" i="66"/>
  <c r="N6" i="66"/>
  <c r="N7" i="66"/>
  <c r="N8" i="66"/>
  <c r="N9" i="66"/>
  <c r="N10" i="66"/>
  <c r="N11" i="66"/>
  <c r="N3" i="66"/>
  <c r="E12" i="90" l="1"/>
  <c r="D12" i="90"/>
  <c r="K3" i="56"/>
  <c r="W4" i="82"/>
  <c r="O21" i="87" l="1"/>
  <c r="N22" i="87"/>
  <c r="D22" i="87"/>
  <c r="E22" i="87"/>
  <c r="F22" i="87"/>
  <c r="G22" i="87"/>
  <c r="H22" i="87"/>
  <c r="I22" i="87"/>
  <c r="J22" i="87"/>
  <c r="K22" i="87"/>
  <c r="L22" i="87"/>
  <c r="M22" i="87"/>
  <c r="C22" i="87"/>
  <c r="T4" i="61" l="1"/>
  <c r="D15" i="59" l="1"/>
  <c r="N12" i="92" l="1"/>
  <c r="N13" i="92"/>
  <c r="N14" i="92"/>
  <c r="N3" i="100"/>
  <c r="M9" i="100"/>
  <c r="L9" i="100"/>
  <c r="K9" i="100"/>
  <c r="J9" i="100"/>
  <c r="I9" i="100"/>
  <c r="H9" i="100"/>
  <c r="G9" i="100"/>
  <c r="F9" i="100"/>
  <c r="E9" i="100"/>
  <c r="D9" i="100"/>
  <c r="C9" i="100"/>
  <c r="N8" i="100"/>
  <c r="N7" i="100"/>
  <c r="N5" i="100"/>
  <c r="N4" i="100"/>
  <c r="G4" i="61"/>
  <c r="M4" i="61"/>
  <c r="D24" i="90"/>
  <c r="N9" i="100" l="1"/>
  <c r="I15" i="86"/>
  <c r="O16" i="61" l="1"/>
  <c r="G15" i="59" l="1"/>
  <c r="B11" i="66" l="1"/>
  <c r="M15" i="86" l="1"/>
  <c r="R16" i="61" l="1"/>
  <c r="F15" i="84" l="1"/>
  <c r="P16" i="61" l="1"/>
  <c r="K15" i="84"/>
  <c r="I15" i="84"/>
  <c r="G15" i="84"/>
  <c r="K15" i="59"/>
  <c r="J15" i="59"/>
  <c r="I15" i="59"/>
  <c r="E15" i="59"/>
  <c r="B25" i="66" l="1"/>
  <c r="N25" i="66" s="1"/>
  <c r="C15" i="86" l="1"/>
  <c r="D15" i="86"/>
  <c r="E15" i="86"/>
  <c r="F15" i="86"/>
  <c r="G15" i="86"/>
  <c r="H15" i="86"/>
  <c r="J15" i="86"/>
  <c r="K15" i="86"/>
  <c r="B15" i="86"/>
  <c r="F15" i="59" l="1"/>
  <c r="M3" i="84" l="1"/>
  <c r="M3" i="59" l="1"/>
  <c r="Q16" i="61" l="1"/>
  <c r="E15" i="84" l="1"/>
  <c r="H15" i="84"/>
  <c r="J15" i="84"/>
  <c r="L15" i="84"/>
  <c r="D15" i="84"/>
  <c r="M15" i="84" l="1"/>
  <c r="H15" i="59" l="1"/>
  <c r="L15" i="59"/>
  <c r="M15" i="59" l="1"/>
  <c r="O4" i="87"/>
  <c r="O5" i="87"/>
  <c r="O6" i="87"/>
  <c r="O7" i="87"/>
  <c r="O8" i="87"/>
  <c r="O9" i="87"/>
  <c r="O10" i="87"/>
  <c r="O11" i="87"/>
  <c r="O12" i="87"/>
  <c r="O13" i="87"/>
  <c r="O14" i="87"/>
  <c r="N6" i="88"/>
  <c r="B14" i="88"/>
  <c r="N20" i="88"/>
  <c r="B7" i="94" l="1"/>
  <c r="D14" i="89" l="1"/>
  <c r="K16" i="61" l="1"/>
  <c r="J16" i="61"/>
  <c r="N16" i="61"/>
  <c r="T16" i="61" l="1"/>
  <c r="S16" i="61"/>
  <c r="B12" i="90" l="1"/>
  <c r="C15" i="84" l="1"/>
  <c r="N4" i="92" l="1"/>
  <c r="K14" i="94" l="1"/>
  <c r="K7" i="94"/>
  <c r="K24" i="90"/>
  <c r="K12" i="90"/>
  <c r="L15" i="86" l="1"/>
  <c r="B15" i="84" l="1"/>
  <c r="C15" i="59" l="1"/>
  <c r="B15" i="59"/>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N5" i="90" l="1"/>
  <c r="N16" i="90" l="1"/>
  <c r="L16" i="61" l="1"/>
  <c r="J24" i="90" l="1"/>
  <c r="J12" i="90"/>
  <c r="J16" i="93" l="1"/>
  <c r="K16" i="93"/>
  <c r="L16" i="93"/>
  <c r="M16" i="93"/>
  <c r="K7" i="93"/>
  <c r="L7" i="93"/>
  <c r="M7" i="93"/>
  <c r="J7" i="93"/>
  <c r="I24" i="90" l="1"/>
  <c r="I12" i="90"/>
  <c r="I14" i="94"/>
  <c r="I7" i="94"/>
  <c r="C16"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I16" i="61" l="1"/>
  <c r="D7" i="93" l="1"/>
  <c r="L15" i="92" l="1"/>
  <c r="L15" i="87" l="1"/>
  <c r="J7" i="94" l="1"/>
  <c r="J14" i="94"/>
  <c r="H24" i="90"/>
  <c r="H12" i="90"/>
  <c r="G7" i="94"/>
  <c r="H7" i="94"/>
  <c r="O3" i="87"/>
  <c r="G14" i="94"/>
  <c r="G24" i="90"/>
  <c r="G12" i="90"/>
  <c r="F24" i="90"/>
  <c r="F12" i="90"/>
  <c r="H16" i="61"/>
  <c r="F16" i="61"/>
  <c r="D16" i="61"/>
  <c r="B16" i="61"/>
  <c r="M16" i="61"/>
  <c r="G16" i="61"/>
  <c r="B24" i="90"/>
  <c r="F22" i="91"/>
  <c r="F11" i="91"/>
  <c r="N19" i="90"/>
  <c r="N19" i="88"/>
  <c r="N21" i="88"/>
  <c r="N22" i="88"/>
  <c r="N23" i="88"/>
  <c r="N24" i="88"/>
  <c r="N25" i="88"/>
  <c r="N26" i="88"/>
  <c r="N27" i="88"/>
  <c r="N18" i="88"/>
  <c r="N5" i="88"/>
  <c r="N7" i="88"/>
  <c r="N8" i="88"/>
  <c r="N9" i="88"/>
  <c r="N10" i="88"/>
  <c r="N11" i="88"/>
  <c r="N12" i="88"/>
  <c r="N13" i="88"/>
  <c r="N4" i="88"/>
  <c r="H15" i="92"/>
  <c r="H22" i="91"/>
  <c r="D7" i="94"/>
  <c r="D22" i="91"/>
  <c r="E22" i="91"/>
  <c r="O20" i="87"/>
  <c r="O19" i="87"/>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5" i="92"/>
  <c r="K15" i="92"/>
  <c r="J15" i="92"/>
  <c r="I15" i="92"/>
  <c r="G15" i="92"/>
  <c r="F15" i="92"/>
  <c r="E15" i="92"/>
  <c r="D15" i="92"/>
  <c r="C15" i="92"/>
  <c r="B15"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N11" i="90"/>
  <c r="N10" i="90"/>
  <c r="N9" i="90"/>
  <c r="N8" i="90"/>
  <c r="N7" i="90"/>
  <c r="N6" i="90"/>
  <c r="N4" i="90"/>
  <c r="M28" i="88"/>
  <c r="L28" i="88"/>
  <c r="K28" i="88"/>
  <c r="J28" i="88"/>
  <c r="I28" i="88"/>
  <c r="H28" i="88"/>
  <c r="G28" i="88"/>
  <c r="F28" i="88"/>
  <c r="E28" i="88"/>
  <c r="D28" i="88"/>
  <c r="C28" i="88"/>
  <c r="B28" i="88"/>
  <c r="M14" i="88"/>
  <c r="L14" i="88"/>
  <c r="K14" i="88"/>
  <c r="J14" i="88"/>
  <c r="I14" i="88"/>
  <c r="H14" i="88"/>
  <c r="G14" i="88"/>
  <c r="F14" i="88"/>
  <c r="E14" i="88"/>
  <c r="D14" i="88"/>
  <c r="C14" i="88"/>
  <c r="N15" i="87"/>
  <c r="M15" i="87"/>
  <c r="K15" i="87"/>
  <c r="J15" i="87"/>
  <c r="I15" i="87"/>
  <c r="H15" i="87"/>
  <c r="G15" i="87"/>
  <c r="F15" i="87"/>
  <c r="E15" i="87"/>
  <c r="D15" i="87"/>
  <c r="C15" i="87"/>
  <c r="O22" i="87" l="1"/>
  <c r="N28" i="88"/>
  <c r="U4" i="61"/>
  <c r="U16" i="61" s="1"/>
  <c r="N22" i="91"/>
  <c r="N14" i="88"/>
  <c r="N7" i="93"/>
  <c r="N11" i="91"/>
  <c r="N15" i="92"/>
  <c r="N7" i="92"/>
  <c r="O15" i="87"/>
  <c r="N24" i="90"/>
  <c r="N12" i="90"/>
  <c r="N7" i="94"/>
  <c r="N14" i="94"/>
</calcChain>
</file>

<file path=xl/sharedStrings.xml><?xml version="1.0" encoding="utf-8"?>
<sst xmlns="http://schemas.openxmlformats.org/spreadsheetml/2006/main" count="903" uniqueCount="506">
  <si>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</si>
  <si>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</si>
  <si>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</si>
  <si>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</si>
  <si>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</si>
  <si>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</si>
  <si>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</si>
  <si>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</si>
  <si>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</si>
  <si>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</si>
  <si>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</si>
  <si>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</si>
  <si>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</si>
  <si>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</si>
  <si>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</si>
  <si>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</si>
  <si>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</si>
  <si>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</si>
  <si>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</si>
  <si>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</si>
  <si>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</si>
  <si>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</si>
  <si>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</si>
  <si>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</si>
  <si>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</si>
  <si>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</si>
  <si>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</si>
  <si>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</si>
  <si>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</si>
  <si>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</si>
  <si>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</si>
  <si>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</si>
  <si>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</si>
  <si>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</si>
  <si>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</si>
  <si>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</si>
  <si>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</si>
  <si>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</si>
  <si>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</si>
  <si>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</si>
  <si>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</si>
  <si>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</si>
  <si>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</si>
  <si>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</si>
  <si>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</si>
  <si>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</si>
  <si>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</si>
  <si>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</si>
  <si>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</si>
  <si>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</si>
  <si>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</si>
  <si>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</si>
  <si>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</si>
  <si>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</si>
  <si>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</si>
  <si>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</si>
  <si>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</si>
  <si>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</si>
  <si>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</si>
  <si>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</si>
  <si>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</si>
  <si>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</si>
  <si>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</si>
  <si>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</si>
  <si>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</si>
  <si>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</si>
  <si>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</si>
  <si>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</si>
  <si>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</si>
  <si>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</si>
  <si>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</si>
  <si>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</si>
  <si>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</si>
  <si>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</si>
  <si>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</si>
  <si>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</si>
  <si>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</si>
  <si>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</si>
  <si>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</si>
  <si>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</si>
  <si>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</si>
  <si>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</si>
  <si>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</si>
  <si>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</si>
  <si>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</si>
  <si>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</si>
  <si>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</si>
  <si>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</si>
  <si>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</si>
  <si>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</si>
  <si>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</si>
  <si>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</si>
  <si>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</si>
  <si>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</si>
  <si>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</si>
  <si>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</si>
  <si>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</si>
  <si>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</si>
  <si>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</si>
  <si>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</si>
  <si>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</si>
  <si>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</si>
  <si>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</si>
  <si>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</si>
  <si>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</si>
  <si>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</si>
  <si>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</si>
  <si>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</si>
  <si>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</si>
  <si>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</si>
  <si>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</si>
  <si>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</si>
  <si>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</si>
  <si>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</si>
  <si>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</si>
  <si>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</si>
  <si>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</si>
  <si>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</si>
  <si>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</si>
  <si>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</si>
  <si>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</si>
  <si>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</si>
  <si>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</si>
  <si>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</si>
  <si>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</si>
  <si>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</si>
  <si>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</si>
  <si>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</si>
  <si>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</si>
  <si>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</si>
  <si>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</si>
  <si>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</si>
  <si>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</si>
  <si>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</si>
  <si>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</si>
  <si>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</si>
  <si>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</si>
  <si>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</si>
  <si>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</si>
  <si>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</si>
  <si>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</si>
  <si>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</si>
  <si>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</si>
  <si>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</si>
  <si>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</si>
  <si>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</si>
  <si>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</si>
  <si>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</si>
  <si>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</si>
  <si>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</si>
  <si>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</si>
  <si>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</si>
  <si>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</si>
  <si>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</si>
  <si>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</si>
  <si>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</si>
  <si>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</si>
  <si>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</si>
  <si>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</si>
  <si>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</si>
  <si>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</si>
  <si>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</si>
  <si>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</si>
  <si>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</si>
  <si>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</si>
  <si>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</si>
  <si>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</si>
  <si>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</si>
  <si>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</si>
  <si>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</si>
  <si>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</si>
  <si>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</si>
  <si>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</si>
  <si>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</si>
  <si>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</si>
  <si>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</si>
  <si>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</si>
  <si>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</si>
  <si>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</si>
  <si>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</si>
  <si>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</si>
  <si>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</si>
  <si>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</si>
  <si>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</si>
  <si>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</si>
  <si>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</si>
  <si>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</si>
  <si>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</si>
  <si>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</si>
  <si>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</si>
  <si>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</si>
  <si>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</si>
  <si>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</si>
  <si>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</si>
  <si>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</si>
  <si>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</si>
  <si>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</si>
  <si>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</si>
  <si>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</si>
  <si>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</si>
  <si>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</si>
  <si>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</si>
  <si>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</si>
  <si>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</si>
  <si>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</si>
  <si>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</si>
  <si>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</si>
  <si>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</si>
  <si>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</si>
  <si>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</si>
  <si>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</si>
  <si>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</si>
  <si>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</si>
  <si>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</si>
  <si>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</si>
  <si>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</si>
  <si>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</si>
  <si>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</si>
  <si>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</si>
  <si>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</si>
  <si>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</si>
  <si>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</si>
  <si>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</si>
  <si>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</si>
  <si>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</si>
  <si>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</si>
  <si>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</si>
  <si>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</si>
  <si>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</si>
  <si>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</si>
  <si>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</si>
  <si>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</si>
  <si>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</si>
  <si>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</si>
  <si>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</si>
  <si>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</si>
  <si>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</si>
  <si>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</si>
  <si>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</si>
  <si>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</si>
  <si>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</si>
  <si>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</si>
  <si>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</si>
  <si>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</si>
  <si>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</si>
  <si>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</si>
  <si>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</si>
  <si>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</si>
  <si>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</si>
  <si>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</si>
  <si>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</si>
  <si>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</si>
  <si>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</si>
  <si>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</si>
  <si>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</si>
  <si>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</si>
  <si>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</si>
  <si>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</si>
  <si>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</si>
  <si>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</si>
  <si>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</si>
  <si>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</si>
  <si>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</si>
  <si>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</si>
  <si>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</si>
  <si>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</si>
  <si>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</si>
  <si>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</si>
  <si>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</si>
  <si>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</si>
  <si>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</si>
  <si>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</si>
  <si>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</si>
  <si>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</si>
  <si>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</si>
  <si>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</si>
  <si>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</si>
  <si>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</si>
  <si>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</si>
  <si>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</si>
  <si>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</si>
  <si>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</si>
  <si>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</si>
  <si>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</si>
  <si>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</si>
  <si>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</si>
  <si>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</si>
  <si>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</si>
  <si>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</si>
  <si>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</si>
  <si>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</si>
  <si>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</si>
  <si>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</si>
  <si>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</si>
  <si>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</si>
  <si>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</si>
  <si>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</si>
  <si>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</si>
  <si>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</si>
  <si>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</si>
  <si>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</si>
  <si>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</si>
  <si>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</si>
  <si>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</si>
  <si>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</si>
  <si>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</si>
  <si>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</si>
  <si>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</si>
  <si>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</si>
  <si>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</si>
  <si>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</si>
  <si>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</si>
  <si>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</si>
  <si>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</si>
  <si>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</si>
  <si>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</si>
  <si>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</si>
  <si>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</si>
  <si>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</si>
  <si>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</si>
  <si>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</si>
  <si>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</si>
  <si>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</si>
  <si>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</si>
  <si>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</si>
  <si>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</si>
  <si>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</si>
  <si>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</si>
  <si>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</si>
  <si>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</si>
  <si>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</si>
  <si>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</si>
  <si>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</si>
  <si>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</si>
  <si>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</si>
  <si>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</si>
  <si>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</si>
  <si>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</si>
  <si>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</si>
  <si>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</si>
  <si>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</si>
  <si>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</si>
  <si>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</si>
  <si>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</si>
  <si>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</si>
  <si>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</si>
  <si>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</si>
  <si>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</si>
  <si>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</si>
  <si>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</si>
  <si>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5E (I &amp; II)</t>
  </si>
  <si>
    <t>LNG PRODUCTION FROM ALNG</t>
  </si>
  <si>
    <t>LNG EXPORTS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</si>
  <si>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</si>
  <si>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</si>
  <si>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</si>
  <si>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</si>
  <si>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</si>
  <si>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</si>
  <si>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</si>
  <si>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</si>
  <si>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</si>
  <si>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</si>
  <si>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</si>
  <si>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</si>
  <si>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</si>
  <si>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</si>
  <si>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</si>
  <si>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</si>
  <si>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</si>
  <si>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</si>
  <si>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</si>
  <si>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</si>
  <si>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</si>
  <si>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</si>
  <si>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</si>
  <si>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</si>
  <si>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</si>
  <si>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</si>
  <si>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</si>
  <si>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</si>
  <si>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</si>
  <si>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</si>
  <si>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</si>
  <si>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</si>
  <si>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</si>
  <si>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WELL COMPLETIONS - OTHER*</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</si>
  <si>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</si>
  <si>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</si>
  <si>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</si>
  <si>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</si>
  <si>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</si>
  <si>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</si>
  <si>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</si>
  <si>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</si>
  <si>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</si>
  <si>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</si>
  <si>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</si>
  <si>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</si>
  <si>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</si>
  <si>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RIG NAME</t>
  </si>
  <si>
    <t>PCSL</t>
  </si>
  <si>
    <t>Petroleum Contracting Services Limited</t>
  </si>
  <si>
    <t>Maersk Developer</t>
  </si>
  <si>
    <t>Shell Trinidad Ltd</t>
  </si>
  <si>
    <t>MAERSK DEV</t>
  </si>
  <si>
    <t>TRINGEN I</t>
  </si>
  <si>
    <t>TRINGEN II</t>
  </si>
  <si>
    <t xml:space="preserve">TITAN </t>
  </si>
  <si>
    <t>PRIMERA</t>
  </si>
  <si>
    <t>WWL</t>
  </si>
  <si>
    <t>Walkerwell Limited</t>
  </si>
  <si>
    <t>POGTL</t>
  </si>
  <si>
    <t>Primera Oil &amp; Gas T'dad ltd</t>
  </si>
  <si>
    <t>NOTE (for Table 3B) : Ammonia Derivatives are Urea, UAN and Melamine</t>
  </si>
  <si>
    <t>NOTE (For Table 3A): 100 % of Joint Venture field production is reported by the Operator                                                      </t>
  </si>
  <si>
    <t xml:space="preserve">NOTE: Totals may not be the exact sum of component figures due to rounding up/down. </t>
  </si>
  <si>
    <t xml:space="preserve">Please note that totals may not be the exact sum of components due to rounding up/down.  </t>
  </si>
  <si>
    <t>DENOVO</t>
  </si>
  <si>
    <t>SHELL (CB)</t>
  </si>
  <si>
    <t>RG VI</t>
  </si>
  <si>
    <t>Rowan Gorilla VI</t>
  </si>
  <si>
    <t>Trinity Exploration &amp; Production (Galeota)Ltd</t>
  </si>
  <si>
    <t>Trinity Exploration &amp; Production Ltd (Oilbelt)</t>
  </si>
  <si>
    <t>DEEP INV</t>
  </si>
  <si>
    <t>Deepwater Invictus</t>
  </si>
  <si>
    <t>NUTRIEN (1,2,3,4)</t>
  </si>
  <si>
    <t>Nutrien Urea Plant</t>
  </si>
  <si>
    <t>NUTRIEN 1,2,3,4</t>
  </si>
  <si>
    <t>NUTRIEN (Urea)</t>
  </si>
  <si>
    <t>Nutrien Ammonia Plants 1, 2, 3, 4  (Formerly PCS)</t>
  </si>
  <si>
    <t>HPCL</t>
  </si>
  <si>
    <t>Heritage Petrolem Co Ltd</t>
  </si>
  <si>
    <t>HPCL    (LO)</t>
  </si>
  <si>
    <t>HPCL    (IPSC)</t>
  </si>
  <si>
    <t>HPCL  (FO)</t>
  </si>
  <si>
    <t>Formerly Petrotrin Trinmar</t>
  </si>
  <si>
    <t>HPCL (IPSC)</t>
  </si>
  <si>
    <t>HPCL (LO)</t>
  </si>
  <si>
    <t>AVG 2019</t>
  </si>
  <si>
    <t xml:space="preserve"> TABLE 1A - CRUDE OIL &amp; CONDENSATE PRODUCTION IN 2019 (BOPD)</t>
  </si>
  <si>
    <t xml:space="preserve"> TABLE 1B - CONDENSATE PRODUCTION (ONLY) IN 2019 (BOPD)</t>
  </si>
  <si>
    <t>TABLE 2A   - DRILLING  RIGS IN USE IN 2019</t>
  </si>
  <si>
    <t>TABLE 2B  - RIG DAYS IN 2019</t>
  </si>
  <si>
    <t>TABLE 2C  - DEPTH DRILLED IN 2019 (FT)</t>
  </si>
  <si>
    <t>TABLE 2D  - WELLS STARTED IN 2019</t>
  </si>
  <si>
    <t>TABLE 2E  - WELL COMPLETIONS IN 2019</t>
  </si>
  <si>
    <t>TABLE 2F - MEEI APPROVED WORKOVERS COMPLETED AND WINCH HOURS IN 2019</t>
  </si>
  <si>
    <t xml:space="preserve">TABLE 3A -  NATURAL GAS PRODUCTION BY COMPANY IN 2019  (MMSCF/D)    </t>
  </si>
  <si>
    <t>TABLE 3B  - NATURAL GAS UTILIZATION BY SECTOR IN 2019 (MMSCF/D)</t>
  </si>
  <si>
    <t>TABLE 4A - CRUDE OIL IMPORTS IN 2019 (BBLS)</t>
  </si>
  <si>
    <t>TABLE 4B - CRUDE OIL EXPORTS IN 2019 (BBLS)</t>
  </si>
  <si>
    <t>TABLE  5B  -  PRODUCTION AND EXPORT OF AMMONIA IN 2019 (MT)</t>
  </si>
  <si>
    <t>TABLE  5C  -  PRODUCTION AND EXPORT OF DOWNSTREAM AMMONIA PRODUCTS IN 2019 (MT)</t>
  </si>
  <si>
    <t>TABLE  5D  -  PRODUCTION AND EXPORT OF METHANOL IN 2019 (MT)</t>
  </si>
  <si>
    <t>TABLE 5E (II) - PRODUCTION OF LNG FROM ALNG IN 2019 (MMBTU)**</t>
  </si>
  <si>
    <t xml:space="preserve">HPCL (Offshore) </t>
  </si>
  <si>
    <t>Unleaded Gasoline 95</t>
  </si>
  <si>
    <t>Unleaded Gasoline 92</t>
  </si>
  <si>
    <t>Diesel</t>
  </si>
  <si>
    <t>Kerosene</t>
  </si>
  <si>
    <t>TABLE  5A  - PRODUCTION, IMPORT AND EXPORT OF NGLS FROM  PPGPL IN 2019 (BBLS)</t>
  </si>
  <si>
    <t xml:space="preserve">NOTE: Local NGL sales from ALNG are mainly to PPGPL. These sold NGL volumes have been included in PPGPL's production data. </t>
  </si>
  <si>
    <t>4F</t>
  </si>
  <si>
    <t>PARIA FUEL TRADING REFINED PRODUCT IMPORTS</t>
  </si>
  <si>
    <t>HPCL (Land)</t>
  </si>
  <si>
    <t xml:space="preserve">Image on Cover Page :  Iguana platform installation with Well Services Rig 110 and heavy lift barge.  [Source : DeNovo Energy Limited]                                                                                                                                                                                                 </t>
  </si>
  <si>
    <t>Jet Fuel</t>
  </si>
  <si>
    <t>NGL SALES &amp; DELIVERIES FROM ALNG</t>
  </si>
  <si>
    <t>Molo Crude</t>
  </si>
  <si>
    <t>TABLE 4F  - PARIA FUEL TRADING REFINED PRODUCT IMPORTS IN 2019 (LITRES)</t>
  </si>
  <si>
    <t>HPCL                      (Offshore)</t>
  </si>
  <si>
    <t>HPCL                      (Land)</t>
  </si>
  <si>
    <t>HPCL (Offshore)</t>
  </si>
  <si>
    <t>HPCL (FO)</t>
  </si>
  <si>
    <t>LTL</t>
  </si>
  <si>
    <t>ANGELIN</t>
  </si>
  <si>
    <t>DOLPHIN</t>
  </si>
  <si>
    <t>DOL-DOA-18</t>
  </si>
  <si>
    <t>Leni Trinidad Ltd</t>
  </si>
  <si>
    <t>TABLE 4C - CRUDE OIL REFINERY SALES IN 2019 (BBLS)</t>
  </si>
  <si>
    <t>TABLE 4D  - CRUDE OIL REFINERY OUTPUT IN 2019 (BBLS)</t>
  </si>
  <si>
    <t xml:space="preserve">TABLE 4E - CRUDE OIL REFINERY THROUGHPUT IN 2019 (BBLS &amp; BOPD) </t>
  </si>
  <si>
    <t>TABLE 5G - NGL SALES &amp; DELIVERIES FROM ALNG IN 2019 (BBLS)</t>
  </si>
  <si>
    <t>NABI RIG 8, TOMS RIG 14, 
WSL RIG # 80</t>
  </si>
  <si>
    <t>REXL II</t>
  </si>
  <si>
    <t>ANG1-ANG1-02</t>
  </si>
  <si>
    <t>PRODUCTION AND EXPORT OF NGLS FROM PPGPL</t>
  </si>
  <si>
    <t>TABLE 4G - PARIA FUEL TRADING REFINED PRODUCT LOCAL SALES IN 2019 (LITRES)</t>
  </si>
  <si>
    <t>TABLE 4H - PARIA FUEL TRADING REFINED PRODUCT EXPORTS IN 2019 (LITRES)</t>
  </si>
  <si>
    <t>4G</t>
  </si>
  <si>
    <t>4H</t>
  </si>
  <si>
    <t>PARIA FUEL TRADING REFINED PRODUCT LOCAL SALES</t>
  </si>
  <si>
    <t>PARIA FUEL TRADING REFINED PRODUCT EXPORTS</t>
  </si>
  <si>
    <t>HPCL
(Land)</t>
  </si>
  <si>
    <t>HPCL
(IPSC)</t>
  </si>
  <si>
    <t>HPCL
(LO)</t>
  </si>
  <si>
    <r>
      <t>TABLE 5F (II) - LNG SALES &amp; DELIVERIES FROM ALNG IN 2019 (M</t>
    </r>
    <r>
      <rPr>
        <b/>
        <vertAlign val="superscript"/>
        <sz val="14"/>
        <color theme="0"/>
        <rFont val="Calibri Light"/>
        <family val="2"/>
      </rPr>
      <t>3</t>
    </r>
    <r>
      <rPr>
        <b/>
        <sz val="14"/>
        <color theme="0"/>
        <rFont val="Calibri Light"/>
        <family val="2"/>
      </rPr>
      <t xml:space="preserve">)***   </t>
    </r>
  </si>
  <si>
    <t>TABLE 5F (I) - LNG SALES &amp; DELIVERIES FROM ALNG IN 2019 (MMBTU)</t>
  </si>
  <si>
    <r>
      <t>TABLE 5E (I) - PRODUCTION OF LNG FROM ALNG IN 2019 (M</t>
    </r>
    <r>
      <rPr>
        <b/>
        <vertAlign val="superscript"/>
        <sz val="14"/>
        <color theme="0"/>
        <rFont val="Calibri Light"/>
        <family val="2"/>
      </rPr>
      <t>3</t>
    </r>
    <r>
      <rPr>
        <b/>
        <sz val="14"/>
        <color theme="0"/>
        <rFont val="Calibri Light"/>
        <family val="2"/>
      </rPr>
      <t xml:space="preserve">) </t>
    </r>
  </si>
  <si>
    <t>DeNovo Energy</t>
  </si>
  <si>
    <t>DEEPWATER INVICTUS</t>
  </si>
  <si>
    <t>TOMS RIG 14</t>
  </si>
  <si>
    <t>B23A</t>
  </si>
  <si>
    <t>B23A-NOP-TUK_1</t>
  </si>
  <si>
    <t>EXP ( A.2C)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</si>
</sst>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2" formatCode="_-&quot;$&quot;* #,##0_-;\-&quot;$&quot;* #,##0_-;_-&quot;$&quot;* &quot;-&quot;_-;_-@_-"/>
    <numFmt numFmtId="164" formatCode="&quot;$&quot;#,##0_);\(&quot;$&quot;#,##0\)"/>
    <numFmt numFmtId="165" formatCode="_(* #,##0_);_(* \(#,##0\);_(* &quot;-&quot;_);_(@_)"/>
    <numFmt numFmtId="166" formatCode="_(&quot;$&quot;* #,##0.00_);_(&quot;$&quot;* \(#,##0.00\);_(&quot;$&quot;* &quot;-&quot;??_);_(@_)"/>
    <numFmt numFmtId="167" formatCode="_(* #,##0.00_);_(* \(#,##0.00\);_(* &quot;-&quot;??_);_(@_)"/>
    <numFmt numFmtId="168" formatCode="[$-409]mmm\-yy;@"/>
    <numFmt numFmtId="169" formatCode="0.0%"/>
    <numFmt numFmtId="170" formatCode="[$-F800]dddd\,\ mmmm\ dd\,\ yyyy"/>
    <numFmt numFmtId="171" formatCode="_(* #,##0_);_(* \(#,##0\);_(* &quot;-&quot;??_);_(@_)"/>
    <numFmt numFmtId="172" formatCode="[$-409]d\-mmm\-yy;@"/>
    <numFmt numFmtId="173" formatCode="#,##0.000"/>
    <numFmt numFmtId="174" formatCode="0.000000"/>
    <numFmt numFmtId="175" formatCode="#,##0.0_);\(#,##0.0\)"/>
    <numFmt numFmtId="176" formatCode="_-&quot;£&quot;* #,##0_-;\-&quot;£&quot;* #,##0_-;_-&quot;£&quot;* &quot;-&quot;_-;_-@_-"/>
    <numFmt numFmtId="177" formatCode="#,##0.00;\(#,##0.00\)"/>
    <numFmt numFmtId="178" formatCode="#,##0;\(#,##0\)"/>
    <numFmt numFmtId="179" formatCode="mmmm\ d\,\ yyyy"/>
    <numFmt numFmtId="180" formatCode="_-* #,##0.00\ [$€]_-;\-* #,##0.00\ [$€]_-;_-* &quot;-&quot;??\ [$€]_-;_-@_-"/>
    <numFmt numFmtId="181" formatCode="0.0_)"/>
    <numFmt numFmtId="182" formatCode="_-* #,##0\ _P_t_s_-;\-* #,##0\ _P_t_s_-;_-* &quot;-&quot;\ _P_t_s_-;_-@_-"/>
    <numFmt numFmtId="183" formatCode="_-* #,##0.00_P_t_s_-;\-* #,##0.00_P_t_s_-;_-* &quot;-&quot;??_P_t_s_-;_-@_-"/>
    <numFmt numFmtId="184" formatCode="d/mmm/yy"/>
    <numFmt numFmtId="185" formatCode="#,##0\ &quot;F&quot;;[Red]\-#,##0\ &quot;F&quot;"/>
    <numFmt numFmtId="186" formatCode="#,##0.0_);\(#,##0.0\);\-_)"/>
    <numFmt numFmtId="187" formatCode="0.000"/>
    <numFmt numFmtId="188" formatCode="#,##0.0&quot;m&quot;_);\(#,##0.0&quot;m&quot;\)"/>
    <numFmt numFmtId="189" formatCode="_(#,##0_);\(#,##0\);&quot;-    &quot;"/>
    <numFmt numFmtId="190" formatCode="0.000_)"/>
    <numFmt numFmtId="191" formatCode="0.00_)"/>
    <numFmt numFmtId="192" formatCode="#,##0\ ;\(#,##0\)"/>
    <numFmt numFmtId="193" formatCode="_-[$€-2]* #,##0.00_-;\-[$€-2]* #,##0.00_-;_-[$€-2]* &quot;-&quot;??_-"/>
    <numFmt numFmtId="194" formatCode="[Magenta]&quot;Err&quot;;[Magenta]&quot;Err&quot;;[Blue]&quot;OK&quot;"/>
    <numFmt numFmtId="195" formatCode="General\ &quot;.&quot;"/>
    <numFmt numFmtId="196" formatCode="#,##0_);[Red]\(#,##0\);\-_)"/>
    <numFmt numFmtId="197" formatCode="0.0_)%;[Red]\(0.0%\);0.0_)%"/>
    <numFmt numFmtId="198" formatCode="[Red][&gt;1]&quot;&gt;100 %&quot;;[Red]\(0.0%\);0.0_)%"/>
    <numFmt numFmtId="199" formatCode="0.0"/>
    <numFmt numFmtId="200" formatCode="_-&quot;£&quot;* #,##0.00_-;\-&quot;£&quot;* #,##0.00_-;_-&quot;£&quot;* &quot;-&quot;??_-;_-@_-"/>
    <numFmt numFmtId="201" formatCode="ddmmmyy"/>
    <numFmt numFmtId="202" formatCode="#,##0.00_);\(#,##0.00\);&quot;- &quot;"/>
    <numFmt numFmtId="203" formatCode="_(&quot;$&quot;* #,##0.00_);_(&quot;$&quot;* \(#,##0.00\);_(&quot;$&quot;* &quot;-&quot;_);_(@_)"/>
  </numFmts>
  <fonts count="2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1"/>
      <name val="Calibri"/>
      <family val="2"/>
      <scheme val="minor"/>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3176">
    <xf numFmtId="0" fontId="0"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1" applyNumberFormat="0" applyAlignment="0" applyProtection="0"/>
    <xf numFmtId="0" fontId="68" fillId="21" borderId="2" applyNumberFormat="0" applyAlignment="0" applyProtection="0"/>
    <xf numFmtId="167" fontId="82" fillId="0" borderId="0" applyFont="0" applyFill="0" applyBorder="0" applyAlignment="0" applyProtection="0"/>
    <xf numFmtId="167" fontId="81" fillId="0" borderId="0" applyFon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7" borderId="1" applyNumberFormat="0" applyAlignment="0" applyProtection="0"/>
    <xf numFmtId="0" fontId="75" fillId="0" borderId="6" applyNumberFormat="0" applyFill="0" applyAlignment="0" applyProtection="0"/>
    <xf numFmtId="0" fontId="76" fillId="22" borderId="0" applyNumberFormat="0" applyBorder="0" applyAlignment="0" applyProtection="0"/>
    <xf numFmtId="0" fontId="93" fillId="0" borderId="0"/>
    <xf numFmtId="0" fontId="63" fillId="0" borderId="0"/>
    <xf numFmtId="0" fontId="58" fillId="0" borderId="0"/>
    <xf numFmtId="0" fontId="58" fillId="0" borderId="0"/>
    <xf numFmtId="0" fontId="93" fillId="0" borderId="0"/>
    <xf numFmtId="0" fontId="93" fillId="0" borderId="0"/>
    <xf numFmtId="0" fontId="93" fillId="0" borderId="0"/>
    <xf numFmtId="0" fontId="96" fillId="0" borderId="0">
      <alignment vertical="center"/>
    </xf>
    <xf numFmtId="0" fontId="93" fillId="0" borderId="0"/>
    <xf numFmtId="0" fontId="93" fillId="0" borderId="0"/>
    <xf numFmtId="0" fontId="93" fillId="0" borderId="0"/>
    <xf numFmtId="0" fontId="58" fillId="23" borderId="7" applyNumberFormat="0" applyFont="0" applyAlignment="0" applyProtection="0"/>
    <xf numFmtId="0" fontId="77" fillId="20" borderId="8" applyNumberFormat="0" applyAlignment="0" applyProtection="0"/>
    <xf numFmtId="9" fontId="81" fillId="0" borderId="0" applyFont="0" applyFill="0" applyBorder="0" applyAlignment="0" applyProtection="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0" fontId="57" fillId="0" borderId="0"/>
    <xf numFmtId="0" fontId="56" fillId="0" borderId="0"/>
    <xf numFmtId="0" fontId="100" fillId="0" borderId="0"/>
    <xf numFmtId="167" fontId="64" fillId="0" borderId="0" applyFont="0" applyFill="0" applyBorder="0" applyAlignment="0" applyProtection="0"/>
    <xf numFmtId="167" fontId="58"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8" fillId="0" borderId="0" applyFont="0" applyFill="0" applyBorder="0" applyAlignment="0" applyProtection="0"/>
    <xf numFmtId="0" fontId="55" fillId="0" borderId="0"/>
    <xf numFmtId="167" fontId="64" fillId="0" borderId="0" applyFont="0" applyFill="0" applyBorder="0" applyAlignment="0" applyProtection="0"/>
    <xf numFmtId="167" fontId="58"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9" fontId="58" fillId="0" borderId="0" applyFont="0" applyFill="0" applyBorder="0" applyAlignment="0" applyProtection="0"/>
    <xf numFmtId="0" fontId="55" fillId="0" borderId="0"/>
    <xf numFmtId="0" fontId="55" fillId="0" borderId="0"/>
    <xf numFmtId="0" fontId="58" fillId="0" borderId="0"/>
    <xf numFmtId="0" fontId="54" fillId="0" borderId="0"/>
    <xf numFmtId="0" fontId="54" fillId="0" borderId="0"/>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1" applyNumberFormat="0" applyAlignment="0" applyProtection="0"/>
    <xf numFmtId="0" fontId="68" fillId="21" borderId="2"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7" borderId="1" applyNumberFormat="0" applyAlignment="0" applyProtection="0"/>
    <xf numFmtId="0" fontId="75" fillId="0" borderId="6" applyNumberFormat="0" applyFill="0" applyAlignment="0" applyProtection="0"/>
    <xf numFmtId="0" fontId="76" fillId="22" borderId="0" applyNumberFormat="0" applyBorder="0" applyAlignment="0" applyProtection="0"/>
    <xf numFmtId="0" fontId="58" fillId="0" borderId="0">
      <alignment horizontal="justify"/>
    </xf>
    <xf numFmtId="0" fontId="54" fillId="0" borderId="0"/>
    <xf numFmtId="0" fontId="54" fillId="0" borderId="0"/>
    <xf numFmtId="0" fontId="54" fillId="0" borderId="0"/>
    <xf numFmtId="0" fontId="58" fillId="23" borderId="7" applyNumberFormat="0" applyFont="0" applyAlignment="0" applyProtection="0"/>
    <xf numFmtId="0" fontId="77" fillId="20" borderId="8" applyNumberFormat="0" applyAlignment="0" applyProtection="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167" fontId="58" fillId="0" borderId="0" applyFont="0" applyFill="0" applyBorder="0" applyAlignment="0" applyProtection="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167" fontId="58" fillId="0" borderId="0" applyFont="0" applyFill="0" applyBorder="0" applyAlignment="0" applyProtection="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8" fillId="0" borderId="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167" fontId="58" fillId="0" borderId="0" applyFont="0" applyFill="0" applyBorder="0" applyAlignment="0" applyProtection="0"/>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8" fillId="0" borderId="0">
      <alignment horizontal="justify"/>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07" fillId="0" borderId="0" applyNumberFormat="0" applyFill="0" applyBorder="0" applyAlignment="0" applyProtection="0"/>
    <xf numFmtId="0" fontId="54" fillId="0" borderId="0"/>
    <xf numFmtId="0" fontId="54" fillId="0" borderId="0"/>
    <xf numFmtId="0" fontId="54" fillId="0" borderId="0"/>
    <xf numFmtId="167" fontId="58" fillId="0" borderId="0" applyFont="0" applyFill="0" applyBorder="0" applyAlignment="0" applyProtection="0"/>
    <xf numFmtId="0" fontId="54" fillId="0" borderId="0"/>
    <xf numFmtId="0" fontId="64" fillId="2" borderId="0" applyNumberFormat="0" applyBorder="0" applyAlignment="0" applyProtection="0"/>
    <xf numFmtId="0" fontId="64" fillId="2"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7" fillId="20" borderId="1" applyNumberFormat="0" applyAlignment="0" applyProtection="0"/>
    <xf numFmtId="0" fontId="67" fillId="20" borderId="1" applyNumberFormat="0" applyAlignment="0" applyProtection="0"/>
    <xf numFmtId="0" fontId="68" fillId="21" borderId="2" applyNumberFormat="0" applyAlignment="0" applyProtection="0"/>
    <xf numFmtId="0" fontId="68" fillId="21" borderId="2" applyNumberFormat="0" applyAlignment="0" applyProtection="0"/>
    <xf numFmtId="167" fontId="58"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70" fillId="4" borderId="0" applyNumberFormat="0" applyBorder="0" applyAlignment="0" applyProtection="0"/>
    <xf numFmtId="0" fontId="71" fillId="0" borderId="3" applyNumberFormat="0" applyFill="0" applyAlignment="0" applyProtection="0"/>
    <xf numFmtId="0" fontId="71" fillId="0" borderId="3" applyNumberFormat="0" applyFill="0" applyAlignment="0" applyProtection="0"/>
    <xf numFmtId="0" fontId="72" fillId="0" borderId="4"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92" fillId="0" borderId="0" applyNumberFormat="0" applyFill="0" applyBorder="0" applyAlignment="0" applyProtection="0">
      <alignment vertical="top"/>
      <protection locked="0"/>
    </xf>
    <xf numFmtId="0" fontId="74" fillId="7" borderId="1" applyNumberFormat="0" applyAlignment="0" applyProtection="0"/>
    <xf numFmtId="0" fontId="74" fillId="7" borderId="1" applyNumberFormat="0" applyAlignment="0" applyProtection="0"/>
    <xf numFmtId="0" fontId="75" fillId="0" borderId="6" applyNumberFormat="0" applyFill="0" applyAlignment="0" applyProtection="0"/>
    <xf numFmtId="0" fontId="75" fillId="0" borderId="6" applyNumberFormat="0" applyFill="0" applyAlignment="0" applyProtection="0"/>
    <xf numFmtId="0" fontId="76" fillId="22" borderId="0" applyNumberFormat="0" applyBorder="0" applyAlignment="0" applyProtection="0"/>
    <xf numFmtId="0" fontId="76" fillId="22" borderId="0" applyNumberFormat="0" applyBorder="0" applyAlignment="0" applyProtection="0"/>
    <xf numFmtId="0" fontId="58" fillId="23" borderId="7" applyNumberFormat="0" applyFont="0" applyAlignment="0" applyProtection="0"/>
    <xf numFmtId="0" fontId="58" fillId="23" borderId="7" applyNumberFormat="0" applyFont="0" applyAlignment="0" applyProtection="0"/>
    <xf numFmtId="0" fontId="77" fillId="20" borderId="8" applyNumberFormat="0" applyAlignment="0" applyProtection="0"/>
    <xf numFmtId="0" fontId="77" fillId="20" borderId="8" applyNumberFormat="0" applyAlignment="0" applyProtection="0"/>
    <xf numFmtId="9" fontId="5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9" applyNumberFormat="0" applyFill="0" applyAlignment="0" applyProtection="0"/>
    <xf numFmtId="0" fontId="79" fillId="0" borderId="9"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4" fillId="0" borderId="0"/>
    <xf numFmtId="0" fontId="92" fillId="0" borderId="0" applyNumberFormat="0" applyFill="0" applyBorder="0" applyAlignment="0" applyProtection="0"/>
    <xf numFmtId="0" fontId="54"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25" borderId="0" applyNumberFormat="0" applyBorder="0" applyAlignment="0" applyProtection="0"/>
    <xf numFmtId="0" fontId="54" fillId="20" borderId="0" applyNumberFormat="0" applyBorder="0" applyAlignment="0" applyProtection="0"/>
    <xf numFmtId="0" fontId="54" fillId="8" borderId="0" applyNumberFormat="0" applyBorder="0" applyAlignment="0" applyProtection="0"/>
    <xf numFmtId="0" fontId="54" fillId="26"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108" fillId="12" borderId="0" applyNumberFormat="0" applyBorder="0" applyAlignment="0" applyProtection="0"/>
    <xf numFmtId="0" fontId="108" fillId="9" borderId="0" applyNumberFormat="0" applyBorder="0" applyAlignment="0" applyProtection="0"/>
    <xf numFmtId="0" fontId="108" fillId="10"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108" fillId="13" borderId="0" applyNumberFormat="0" applyBorder="0" applyAlignment="0" applyProtection="0"/>
    <xf numFmtId="0" fontId="108" fillId="27" borderId="0" applyNumberFormat="0" applyBorder="0" applyAlignment="0" applyProtection="0"/>
    <xf numFmtId="0" fontId="108" fillId="19" borderId="0" applyNumberFormat="0" applyBorder="0" applyAlignment="0" applyProtection="0"/>
    <xf numFmtId="0" fontId="109" fillId="3" borderId="0" applyNumberFormat="0" applyBorder="0" applyAlignment="0" applyProtection="0"/>
    <xf numFmtId="0" fontId="110" fillId="20" borderId="25" applyNumberFormat="0" applyAlignment="0" applyProtection="0"/>
    <xf numFmtId="0" fontId="111" fillId="28" borderId="26" applyNumberFormat="0" applyAlignment="0" applyProtection="0"/>
    <xf numFmtId="0" fontId="112" fillId="0" borderId="0" applyNumberFormat="0" applyFill="0" applyBorder="0" applyAlignment="0" applyProtection="0"/>
    <xf numFmtId="0" fontId="113" fillId="4" borderId="0" applyNumberFormat="0" applyBorder="0" applyAlignment="0" applyProtection="0"/>
    <xf numFmtId="0" fontId="114" fillId="20" borderId="25" applyNumberFormat="0" applyAlignment="0" applyProtection="0"/>
    <xf numFmtId="0" fontId="115" fillId="29" borderId="0" applyNumberFormat="0" applyBorder="0" applyAlignment="0" applyProtection="0"/>
    <xf numFmtId="0" fontId="64" fillId="30" borderId="27" applyNumberFormat="0" applyFont="0" applyAlignment="0" applyProtection="0"/>
    <xf numFmtId="0" fontId="116" fillId="20" borderId="28" applyNumberFormat="0" applyAlignment="0" applyProtection="0"/>
    <xf numFmtId="0" fontId="54" fillId="0" borderId="0"/>
    <xf numFmtId="0" fontId="99" fillId="0" borderId="9" applyNumberFormat="0" applyFill="0" applyAlignment="0" applyProtection="0"/>
    <xf numFmtId="0" fontId="95" fillId="0" borderId="0" applyNumberFormat="0" applyFill="0" applyBorder="0" applyAlignment="0" applyProtection="0"/>
    <xf numFmtId="37" fontId="90" fillId="0" borderId="0"/>
    <xf numFmtId="0" fontId="54"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25" borderId="0" applyNumberFormat="0" applyBorder="0" applyAlignment="0" applyProtection="0"/>
    <xf numFmtId="0" fontId="54" fillId="20" borderId="0" applyNumberFormat="0" applyBorder="0" applyAlignment="0" applyProtection="0"/>
    <xf numFmtId="0" fontId="54" fillId="8" borderId="0" applyNumberFormat="0" applyBorder="0" applyAlignment="0" applyProtection="0"/>
    <xf numFmtId="0" fontId="54" fillId="26"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2" fillId="0" borderId="0" applyNumberFormat="0" applyFill="0" applyBorder="0" applyAlignment="0" applyProtection="0"/>
    <xf numFmtId="0" fontId="54"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25" borderId="0" applyNumberFormat="0" applyBorder="0" applyAlignment="0" applyProtection="0"/>
    <xf numFmtId="0" fontId="54" fillId="20" borderId="0" applyNumberFormat="0" applyBorder="0" applyAlignment="0" applyProtection="0"/>
    <xf numFmtId="0" fontId="54" fillId="8" borderId="0" applyNumberFormat="0" applyBorder="0" applyAlignment="0" applyProtection="0"/>
    <xf numFmtId="0" fontId="54" fillId="26"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4" fillId="0" borderId="0"/>
    <xf numFmtId="0" fontId="54"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25" borderId="0" applyNumberFormat="0" applyBorder="0" applyAlignment="0" applyProtection="0"/>
    <xf numFmtId="0" fontId="54" fillId="20" borderId="0" applyNumberFormat="0" applyBorder="0" applyAlignment="0" applyProtection="0"/>
    <xf numFmtId="0" fontId="54" fillId="8" borderId="0" applyNumberFormat="0" applyBorder="0" applyAlignment="0" applyProtection="0"/>
    <xf numFmtId="0" fontId="54" fillId="26" borderId="0" applyNumberFormat="0" applyBorder="0" applyAlignment="0" applyProtection="0"/>
    <xf numFmtId="0" fontId="54" fillId="10"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11"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8"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108" fillId="12" borderId="0" applyNumberFormat="0" applyBorder="0" applyAlignment="0" applyProtection="0"/>
    <xf numFmtId="0" fontId="108" fillId="9" borderId="0" applyNumberFormat="0" applyBorder="0" applyAlignment="0" applyProtection="0"/>
    <xf numFmtId="0" fontId="108" fillId="10"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108" fillId="13" borderId="0" applyNumberFormat="0" applyBorder="0" applyAlignment="0" applyProtection="0"/>
    <xf numFmtId="0" fontId="108" fillId="19" borderId="0" applyNumberFormat="0" applyBorder="0" applyAlignment="0" applyProtection="0"/>
    <xf numFmtId="0" fontId="109" fillId="3" borderId="0" applyNumberFormat="0" applyBorder="0" applyAlignment="0" applyProtection="0"/>
    <xf numFmtId="0" fontId="110" fillId="20" borderId="25" applyNumberFormat="0" applyAlignment="0" applyProtection="0"/>
    <xf numFmtId="0" fontId="113" fillId="4" borderId="0" applyNumberFormat="0" applyBorder="0" applyAlignment="0" applyProtection="0"/>
    <xf numFmtId="0" fontId="114" fillId="20" borderId="25" applyNumberFormat="0" applyAlignment="0" applyProtection="0"/>
    <xf numFmtId="0" fontId="115" fillId="29" borderId="0" applyNumberFormat="0" applyBorder="0" applyAlignment="0" applyProtection="0"/>
    <xf numFmtId="0" fontId="64" fillId="30" borderId="27" applyNumberFormat="0" applyFont="0" applyAlignment="0" applyProtection="0"/>
    <xf numFmtId="0" fontId="116" fillId="20" borderId="28" applyNumberFormat="0" applyAlignment="0" applyProtection="0"/>
    <xf numFmtId="0" fontId="99" fillId="0" borderId="9" applyNumberFormat="0" applyFill="0" applyAlignment="0" applyProtection="0"/>
    <xf numFmtId="0" fontId="117" fillId="0" borderId="0" applyNumberFormat="0" applyFill="0" applyBorder="0" applyAlignment="0" applyProtection="0"/>
    <xf numFmtId="0" fontId="118" fillId="0" borderId="29" applyNumberFormat="0" applyFill="0" applyAlignment="0" applyProtection="0"/>
    <xf numFmtId="0" fontId="119" fillId="0" borderId="30" applyNumberFormat="0" applyFill="0" applyAlignment="0" applyProtection="0"/>
    <xf numFmtId="0" fontId="120" fillId="0" borderId="31" applyNumberFormat="0" applyFill="0" applyAlignment="0" applyProtection="0"/>
    <xf numFmtId="0" fontId="120" fillId="0" borderId="0" applyNumberFormat="0" applyFill="0" applyBorder="0" applyAlignment="0" applyProtection="0"/>
    <xf numFmtId="0" fontId="113" fillId="31" borderId="0" applyNumberFormat="0" applyBorder="0" applyAlignment="0" applyProtection="0"/>
    <xf numFmtId="0" fontId="109" fillId="32" borderId="0" applyNumberFormat="0" applyBorder="0" applyAlignment="0" applyProtection="0"/>
    <xf numFmtId="0" fontId="121" fillId="29" borderId="0" applyNumberFormat="0" applyBorder="0" applyAlignment="0" applyProtection="0"/>
    <xf numFmtId="0" fontId="114" fillId="33" borderId="25" applyNumberFormat="0" applyAlignment="0" applyProtection="0"/>
    <xf numFmtId="0" fontId="116" fillId="34" borderId="28" applyNumberFormat="0" applyAlignment="0" applyProtection="0"/>
    <xf numFmtId="0" fontId="122" fillId="34" borderId="25" applyNumberFormat="0" applyAlignment="0" applyProtection="0"/>
    <xf numFmtId="0" fontId="123" fillId="0" borderId="32" applyNumberFormat="0" applyFill="0" applyAlignment="0" applyProtection="0"/>
    <xf numFmtId="0" fontId="53" fillId="30" borderId="27" applyNumberFormat="0" applyFont="0" applyAlignment="0" applyProtection="0"/>
    <xf numFmtId="0" fontId="99" fillId="0" borderId="33" applyNumberFormat="0" applyFill="0" applyAlignment="0" applyProtection="0"/>
    <xf numFmtId="0" fontId="108"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108" fillId="38" borderId="0" applyNumberFormat="0" applyBorder="0" applyAlignment="0" applyProtection="0"/>
    <xf numFmtId="0" fontId="108" fillId="39" borderId="0" applyNumberFormat="0" applyBorder="0" applyAlignment="0" applyProtection="0"/>
    <xf numFmtId="0" fontId="53"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108" fillId="49" borderId="0" applyNumberFormat="0" applyBorder="0" applyAlignment="0" applyProtection="0"/>
    <xf numFmtId="0" fontId="53" fillId="50" borderId="0" applyNumberFormat="0" applyBorder="0" applyAlignment="0" applyProtection="0"/>
    <xf numFmtId="0" fontId="108" fillId="51" borderId="0" applyNumberFormat="0" applyBorder="0" applyAlignment="0" applyProtection="0"/>
    <xf numFmtId="0" fontId="108"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108" fillId="55" borderId="0" applyNumberFormat="0" applyBorder="0" applyAlignment="0" applyProtection="0"/>
    <xf numFmtId="167" fontId="144" fillId="0" borderId="0" applyFont="0" applyFill="0" applyBorder="0" applyAlignment="0" applyProtection="0"/>
    <xf numFmtId="0" fontId="52" fillId="0" borderId="0"/>
    <xf numFmtId="0" fontId="52" fillId="0" borderId="0"/>
    <xf numFmtId="0" fontId="146" fillId="0" borderId="0"/>
    <xf numFmtId="0" fontId="146" fillId="0" borderId="0"/>
    <xf numFmtId="0" fontId="146" fillId="0" borderId="0"/>
    <xf numFmtId="0" fontId="58" fillId="0" borderId="0"/>
    <xf numFmtId="0" fontId="58" fillId="0" borderId="0"/>
    <xf numFmtId="167" fontId="58" fillId="0" borderId="0" applyFont="0" applyFill="0" applyBorder="0" applyAlignment="0" applyProtection="0"/>
    <xf numFmtId="0" fontId="58" fillId="0" borderId="0"/>
    <xf numFmtId="0" fontId="58" fillId="0" borderId="0"/>
    <xf numFmtId="166" fontId="64" fillId="0" borderId="0" applyFont="0" applyFill="0" applyBorder="0" applyAlignment="0" applyProtection="0"/>
    <xf numFmtId="0" fontId="14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46" fillId="0" borderId="0"/>
    <xf numFmtId="0" fontId="146" fillId="0" borderId="0"/>
    <xf numFmtId="0" fontId="146" fillId="0" borderId="0"/>
    <xf numFmtId="0" fontId="58" fillId="0" borderId="0"/>
    <xf numFmtId="0" fontId="58" fillId="0" borderId="0"/>
    <xf numFmtId="0" fontId="58" fillId="0" borderId="0"/>
    <xf numFmtId="0" fontId="58" fillId="0" borderId="0"/>
    <xf numFmtId="0" fontId="58" fillId="0" borderId="0"/>
    <xf numFmtId="0" fontId="146" fillId="0" borderId="0"/>
    <xf numFmtId="0" fontId="146" fillId="0" borderId="0"/>
    <xf numFmtId="0" fontId="146" fillId="0" borderId="0"/>
    <xf numFmtId="0" fontId="146" fillId="0" borderId="0"/>
    <xf numFmtId="0" fontId="146" fillId="0" borderId="0"/>
    <xf numFmtId="166" fontId="58" fillId="0" borderId="0" applyFont="0" applyFill="0" applyBorder="0" applyAlignment="0" applyProtection="0"/>
    <xf numFmtId="0" fontId="9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67" fontId="58" fillId="0" borderId="0" applyFont="0" applyFill="0" applyBorder="0" applyAlignment="0" applyProtection="0"/>
    <xf numFmtId="0" fontId="146" fillId="0" borderId="0"/>
    <xf numFmtId="167" fontId="58"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7" fillId="0" borderId="0"/>
    <xf numFmtId="0" fontId="52" fillId="0" borderId="0"/>
    <xf numFmtId="0" fontId="52" fillId="0" borderId="0"/>
    <xf numFmtId="0" fontId="52"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64" fillId="0" borderId="0"/>
    <xf numFmtId="0" fontId="148" fillId="0" borderId="0"/>
    <xf numFmtId="0" fontId="64" fillId="0" borderId="0"/>
    <xf numFmtId="0" fontId="64" fillId="0" borderId="0"/>
    <xf numFmtId="0" fontId="64" fillId="0" borderId="0"/>
    <xf numFmtId="0" fontId="64" fillId="0" borderId="0"/>
    <xf numFmtId="0" fontId="64" fillId="0" borderId="0"/>
    <xf numFmtId="0" fontId="64" fillId="0" borderId="0"/>
    <xf numFmtId="172" fontId="146" fillId="0" borderId="0"/>
    <xf numFmtId="172" fontId="146" fillId="0" borderId="0"/>
    <xf numFmtId="172" fontId="146" fillId="0" borderId="0"/>
    <xf numFmtId="172" fontId="96" fillId="0" borderId="0"/>
    <xf numFmtId="172" fontId="146" fillId="0" borderId="0"/>
    <xf numFmtId="172" fontId="146" fillId="0" borderId="0"/>
    <xf numFmtId="172" fontId="52" fillId="0" borderId="0"/>
    <xf numFmtId="172" fontId="146" fillId="0" borderId="0"/>
    <xf numFmtId="172" fontId="146" fillId="0" borderId="0"/>
    <xf numFmtId="172" fontId="52" fillId="0" borderId="0"/>
    <xf numFmtId="172" fontId="52" fillId="0" borderId="0"/>
    <xf numFmtId="172" fontId="146" fillId="0" borderId="0"/>
    <xf numFmtId="172" fontId="52" fillId="0" borderId="0"/>
    <xf numFmtId="172" fontId="52" fillId="0" borderId="0"/>
    <xf numFmtId="172" fontId="52" fillId="0" borderId="0"/>
    <xf numFmtId="172" fontId="52" fillId="0" borderId="0"/>
    <xf numFmtId="172" fontId="146" fillId="0" borderId="0"/>
    <xf numFmtId="167" fontId="52" fillId="0" borderId="0" applyFont="0" applyFill="0" applyBorder="0" applyAlignment="0" applyProtection="0"/>
    <xf numFmtId="166" fontId="5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67" fontId="51" fillId="0" borderId="0" applyFont="0" applyFill="0" applyBorder="0" applyAlignment="0" applyProtection="0"/>
    <xf numFmtId="9" fontId="51" fillId="0" borderId="0" applyFont="0" applyFill="0" applyBorder="0" applyAlignment="0" applyProtection="0"/>
    <xf numFmtId="0" fontId="51" fillId="0" borderId="0"/>
    <xf numFmtId="0" fontId="58" fillId="0" borderId="0"/>
    <xf numFmtId="0" fontId="51" fillId="0" borderId="0"/>
    <xf numFmtId="0" fontId="58" fillId="0" borderId="0"/>
    <xf numFmtId="9" fontId="58" fillId="0" borderId="0" applyFont="0" applyFill="0" applyBorder="0" applyAlignment="0" applyProtection="0"/>
    <xf numFmtId="0" fontId="51" fillId="0" borderId="0"/>
    <xf numFmtId="0" fontId="51" fillId="0" borderId="0"/>
    <xf numFmtId="0" fontId="51" fillId="0" borderId="0"/>
    <xf numFmtId="0" fontId="51" fillId="0" borderId="0"/>
    <xf numFmtId="167"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0" fontId="51" fillId="0" borderId="0"/>
    <xf numFmtId="0" fontId="51" fillId="0" borderId="0"/>
    <xf numFmtId="167"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167" fontId="51" fillId="0" borderId="0" applyFont="0" applyFill="0" applyBorder="0" applyAlignment="0" applyProtection="0"/>
    <xf numFmtId="0" fontId="51" fillId="0" borderId="0"/>
    <xf numFmtId="0" fontId="51" fillId="0" borderId="0"/>
    <xf numFmtId="167" fontId="51" fillId="0" borderId="0" applyFont="0" applyFill="0" applyBorder="0" applyAlignment="0" applyProtection="0"/>
    <xf numFmtId="9" fontId="51" fillId="0" borderId="0" applyFont="0" applyFill="0" applyBorder="0" applyAlignment="0" applyProtection="0"/>
    <xf numFmtId="167" fontId="58"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6"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8" fillId="0" borderId="0" applyFont="0" applyFill="0" applyBorder="0" applyAlignment="0" applyProtection="0"/>
    <xf numFmtId="166" fontId="90" fillId="0" borderId="0" applyFont="0" applyFill="0" applyBorder="0" applyAlignment="0" applyProtection="0"/>
    <xf numFmtId="166" fontId="58" fillId="0" borderId="0" applyFont="0" applyFill="0" applyBorder="0" applyAlignment="0" applyProtection="0"/>
    <xf numFmtId="166" fontId="58" fillId="0" borderId="0" applyFont="0" applyFill="0" applyBorder="0" applyAlignment="0" applyProtection="0"/>
    <xf numFmtId="0" fontId="90" fillId="0" borderId="0"/>
    <xf numFmtId="0" fontId="90" fillId="0" borderId="0"/>
    <xf numFmtId="0" fontId="90" fillId="0" borderId="0"/>
    <xf numFmtId="0" fontId="58" fillId="0" borderId="0"/>
    <xf numFmtId="0" fontId="51" fillId="0" borderId="0"/>
    <xf numFmtId="0" fontId="51" fillId="0" borderId="0"/>
    <xf numFmtId="0" fontId="90" fillId="0" borderId="0"/>
    <xf numFmtId="0" fontId="90"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58" fillId="0" borderId="0" applyFont="0" applyFill="0" applyBorder="0" applyAlignment="0" applyProtection="0"/>
    <xf numFmtId="9" fontId="9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167" fontId="51" fillId="0" borderId="0" applyFont="0" applyFill="0" applyBorder="0" applyAlignment="0" applyProtection="0"/>
    <xf numFmtId="0" fontId="90" fillId="0" borderId="0"/>
    <xf numFmtId="0" fontId="58" fillId="0" borderId="0"/>
    <xf numFmtId="0" fontId="90" fillId="0" borderId="0"/>
    <xf numFmtId="0" fontId="90" fillId="0" borderId="0"/>
    <xf numFmtId="0" fontId="51" fillId="0" borderId="0"/>
    <xf numFmtId="0" fontId="90" fillId="0" borderId="0"/>
    <xf numFmtId="0" fontId="90" fillId="0" borderId="0"/>
    <xf numFmtId="0" fontId="90" fillId="0" borderId="0"/>
    <xf numFmtId="9" fontId="58" fillId="0" borderId="0" applyFont="0" applyFill="0" applyBorder="0" applyAlignment="0" applyProtection="0"/>
    <xf numFmtId="9" fontId="5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25" borderId="0" applyNumberFormat="0" applyBorder="0" applyAlignment="0" applyProtection="0"/>
    <xf numFmtId="0" fontId="50" fillId="20" borderId="0" applyNumberFormat="0" applyBorder="0" applyAlignment="0" applyProtection="0"/>
    <xf numFmtId="0" fontId="50" fillId="8" borderId="0" applyNumberFormat="0" applyBorder="0" applyAlignment="0" applyProtection="0"/>
    <xf numFmtId="0" fontId="50" fillId="26"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0" borderId="0"/>
    <xf numFmtId="0" fontId="5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25" borderId="0" applyNumberFormat="0" applyBorder="0" applyAlignment="0" applyProtection="0"/>
    <xf numFmtId="0" fontId="50" fillId="20" borderId="0" applyNumberFormat="0" applyBorder="0" applyAlignment="0" applyProtection="0"/>
    <xf numFmtId="0" fontId="50" fillId="8" borderId="0" applyNumberFormat="0" applyBorder="0" applyAlignment="0" applyProtection="0"/>
    <xf numFmtId="0" fontId="50" fillId="26"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25" borderId="0" applyNumberFormat="0" applyBorder="0" applyAlignment="0" applyProtection="0"/>
    <xf numFmtId="0" fontId="50" fillId="20" borderId="0" applyNumberFormat="0" applyBorder="0" applyAlignment="0" applyProtection="0"/>
    <xf numFmtId="0" fontId="50" fillId="8" borderId="0" applyNumberFormat="0" applyBorder="0" applyAlignment="0" applyProtection="0"/>
    <xf numFmtId="0" fontId="50" fillId="26"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0" borderId="0"/>
    <xf numFmtId="0" fontId="5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25" borderId="0" applyNumberFormat="0" applyBorder="0" applyAlignment="0" applyProtection="0"/>
    <xf numFmtId="0" fontId="50" fillId="20" borderId="0" applyNumberFormat="0" applyBorder="0" applyAlignment="0" applyProtection="0"/>
    <xf numFmtId="0" fontId="50" fillId="8" borderId="0" applyNumberFormat="0" applyBorder="0" applyAlignment="0" applyProtection="0"/>
    <xf numFmtId="0" fontId="50" fillId="26"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7"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167"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167"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167" fontId="50" fillId="0" borderId="0" applyFont="0" applyFill="0" applyBorder="0" applyAlignment="0" applyProtection="0"/>
    <xf numFmtId="0" fontId="50" fillId="0" borderId="0"/>
    <xf numFmtId="0" fontId="50" fillId="0" borderId="0"/>
    <xf numFmtId="167" fontId="50" fillId="0" borderId="0" applyFont="0" applyFill="0" applyBorder="0" applyAlignment="0" applyProtection="0"/>
    <xf numFmtId="9"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0" fontId="50" fillId="0" borderId="0"/>
    <xf numFmtId="0" fontId="50" fillId="0" borderId="0"/>
    <xf numFmtId="9" fontId="50" fillId="0" borderId="0" applyFont="0" applyFill="0" applyBorder="0" applyAlignment="0" applyProtection="0"/>
    <xf numFmtId="9" fontId="50" fillId="0" borderId="0" applyFont="0" applyFill="0" applyBorder="0" applyAlignment="0" applyProtection="0"/>
    <xf numFmtId="167" fontId="50" fillId="0" borderId="0" applyFont="0" applyFill="0" applyBorder="0" applyAlignment="0" applyProtection="0"/>
    <xf numFmtId="0" fontId="50" fillId="0" borderId="0"/>
    <xf numFmtId="9" fontId="50" fillId="0" borderId="0" applyFont="0" applyFill="0" applyBorder="0" applyAlignment="0" applyProtection="0"/>
    <xf numFmtId="0" fontId="49" fillId="0" borderId="0"/>
    <xf numFmtId="0" fontId="48" fillId="0" borderId="0"/>
    <xf numFmtId="0" fontId="48" fillId="0" borderId="0"/>
    <xf numFmtId="0" fontId="48" fillId="0" borderId="0"/>
    <xf numFmtId="0" fontId="48" fillId="0" borderId="0"/>
    <xf numFmtId="0" fontId="48" fillId="30" borderId="27" applyNumberFormat="0" applyFont="0" applyAlignment="0" applyProtection="0"/>
    <xf numFmtId="0" fontId="48" fillId="36" borderId="0" applyNumberFormat="0" applyBorder="0" applyAlignment="0" applyProtection="0"/>
    <xf numFmtId="0" fontId="48" fillId="37" borderId="0" applyNumberFormat="0" applyBorder="0" applyAlignment="0" applyProtection="0"/>
    <xf numFmtId="0" fontId="48" fillId="40" borderId="0" applyNumberFormat="0" applyBorder="0" applyAlignment="0" applyProtection="0"/>
    <xf numFmtId="0" fontId="48" fillId="26"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25" borderId="0" applyNumberFormat="0" applyBorder="0" applyAlignment="0" applyProtection="0"/>
    <xf numFmtId="0" fontId="48" fillId="50" borderId="0" applyNumberFormat="0" applyBorder="0" applyAlignment="0" applyProtection="0"/>
    <xf numFmtId="0" fontId="48" fillId="53" borderId="0" applyNumberFormat="0" applyBorder="0" applyAlignment="0" applyProtection="0"/>
    <xf numFmtId="0" fontId="48" fillId="5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46" fillId="0" borderId="0"/>
    <xf numFmtId="0" fontId="46" fillId="0" borderId="0"/>
    <xf numFmtId="0" fontId="46" fillId="0" borderId="0"/>
    <xf numFmtId="0" fontId="46" fillId="30" borderId="27" applyNumberFormat="0" applyFont="0" applyAlignment="0" applyProtection="0"/>
    <xf numFmtId="0" fontId="46" fillId="36"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26"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7" borderId="0" applyNumberFormat="0" applyBorder="0" applyAlignment="0" applyProtection="0"/>
    <xf numFmtId="0" fontId="46" fillId="48" borderId="0" applyNumberFormat="0" applyBorder="0" applyAlignment="0" applyProtection="0"/>
    <xf numFmtId="0" fontId="46" fillId="25" borderId="0" applyNumberFormat="0" applyBorder="0" applyAlignment="0" applyProtection="0"/>
    <xf numFmtId="0" fontId="46" fillId="50"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0" borderId="0"/>
    <xf numFmtId="0" fontId="46" fillId="0" borderId="0"/>
    <xf numFmtId="0" fontId="46" fillId="0" borderId="0"/>
    <xf numFmtId="167" fontId="58"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7"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167"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167"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167" fontId="46" fillId="0" borderId="0" applyFont="0" applyFill="0" applyBorder="0" applyAlignment="0" applyProtection="0"/>
    <xf numFmtId="0" fontId="46" fillId="0" borderId="0"/>
    <xf numFmtId="0" fontId="46" fillId="0" borderId="0"/>
    <xf numFmtId="167" fontId="46" fillId="0" borderId="0" applyFont="0" applyFill="0" applyBorder="0" applyAlignment="0" applyProtection="0"/>
    <xf numFmtId="9"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9" fontId="46" fillId="0" borderId="0" applyFont="0" applyFill="0" applyBorder="0" applyAlignment="0" applyProtection="0"/>
    <xf numFmtId="167"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167" fontId="46" fillId="0" borderId="0" applyFont="0" applyFill="0" applyBorder="0" applyAlignment="0" applyProtection="0"/>
    <xf numFmtId="9"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9" fontId="46" fillId="0" borderId="0" applyFont="0" applyFill="0" applyBorder="0" applyAlignment="0" applyProtection="0"/>
    <xf numFmtId="167"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167" fontId="46" fillId="0" borderId="0" applyFont="0" applyFill="0" applyBorder="0" applyAlignment="0" applyProtection="0"/>
    <xf numFmtId="9"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9" fontId="46" fillId="0" borderId="0" applyFont="0" applyFill="0" applyBorder="0" applyAlignment="0" applyProtection="0"/>
    <xf numFmtId="167"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7" fontId="58" fillId="0" borderId="0" applyFont="0" applyFill="0" applyBorder="0" applyAlignment="0" applyProtection="0"/>
    <xf numFmtId="0" fontId="152" fillId="0" borderId="0" applyNumberFormat="0" applyFill="0" applyBorder="0" applyAlignment="0" applyProtection="0">
      <alignment vertical="top"/>
      <protection locked="0"/>
    </xf>
    <xf numFmtId="0" fontId="58" fillId="0" borderId="0"/>
    <xf numFmtId="0" fontId="45" fillId="0" borderId="0"/>
    <xf numFmtId="167"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5" fillId="0" borderId="0" applyFont="0" applyFill="0" applyBorder="0" applyAlignment="0" applyProtection="0"/>
    <xf numFmtId="0" fontId="45" fillId="0" borderId="0"/>
    <xf numFmtId="0" fontId="45" fillId="0" borderId="0"/>
    <xf numFmtId="0" fontId="44" fillId="0" borderId="0"/>
    <xf numFmtId="0" fontId="44" fillId="0" borderId="0"/>
    <xf numFmtId="0" fontId="148" fillId="0" borderId="0"/>
    <xf numFmtId="167" fontId="154" fillId="0" borderId="0" applyFont="0" applyFill="0" applyBorder="0" applyAlignment="0" applyProtection="0"/>
    <xf numFmtId="0" fontId="43" fillId="0" borderId="0"/>
    <xf numFmtId="0" fontId="148" fillId="0" borderId="0"/>
    <xf numFmtId="0" fontId="148" fillId="0" borderId="0"/>
    <xf numFmtId="0" fontId="58" fillId="0" borderId="0"/>
    <xf numFmtId="0" fontId="58" fillId="0" borderId="0"/>
    <xf numFmtId="0" fontId="43" fillId="0" borderId="0"/>
    <xf numFmtId="9" fontId="154"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42" fillId="0" borderId="0"/>
    <xf numFmtId="0" fontId="58" fillId="0" borderId="0"/>
    <xf numFmtId="0" fontId="42"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41" fillId="0" borderId="0"/>
    <xf numFmtId="0" fontId="41"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40" fillId="0" borderId="0"/>
    <xf numFmtId="0" fontId="148" fillId="0" borderId="0"/>
    <xf numFmtId="0" fontId="40"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39" fillId="0" borderId="0"/>
    <xf numFmtId="0" fontId="39" fillId="0" borderId="0"/>
    <xf numFmtId="0" fontId="148" fillId="0" borderId="0"/>
    <xf numFmtId="0" fontId="148" fillId="0" borderId="0"/>
    <xf numFmtId="0" fontId="148" fillId="0" borderId="0"/>
    <xf numFmtId="0" fontId="38" fillId="0" borderId="0"/>
    <xf numFmtId="0" fontId="3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37" fillId="0" borderId="0"/>
    <xf numFmtId="0" fontId="37" fillId="0" borderId="0"/>
    <xf numFmtId="0" fontId="148" fillId="0" borderId="0"/>
    <xf numFmtId="0" fontId="148" fillId="0" borderId="0"/>
    <xf numFmtId="0" fontId="148" fillId="0" borderId="0"/>
    <xf numFmtId="0" fontId="148" fillId="0" borderId="0"/>
    <xf numFmtId="0" fontId="36" fillId="0" borderId="0"/>
    <xf numFmtId="0" fontId="36" fillId="0" borderId="0"/>
    <xf numFmtId="0" fontId="148" fillId="0" borderId="0"/>
    <xf numFmtId="0" fontId="35" fillId="0" borderId="0"/>
    <xf numFmtId="0" fontId="35" fillId="0" borderId="0"/>
    <xf numFmtId="0" fontId="148" fillId="0" borderId="0"/>
    <xf numFmtId="0" fontId="34" fillId="0" borderId="0"/>
    <xf numFmtId="0" fontId="34" fillId="0" borderId="0"/>
    <xf numFmtId="0" fontId="148" fillId="0" borderId="0"/>
    <xf numFmtId="0" fontId="148" fillId="0" borderId="0"/>
    <xf numFmtId="0" fontId="148" fillId="0" borderId="0"/>
    <xf numFmtId="0" fontId="33" fillId="0" borderId="0"/>
    <xf numFmtId="0" fontId="33" fillId="0" borderId="0"/>
    <xf numFmtId="0" fontId="148" fillId="0" borderId="0"/>
    <xf numFmtId="0" fontId="148" fillId="0" borderId="0"/>
    <xf numFmtId="0" fontId="31" fillId="0" borderId="0"/>
    <xf numFmtId="0" fontId="31" fillId="0" borderId="0"/>
    <xf numFmtId="0" fontId="148" fillId="0" borderId="0"/>
    <xf numFmtId="0" fontId="148" fillId="0" borderId="0"/>
    <xf numFmtId="0" fontId="148" fillId="0" borderId="0"/>
    <xf numFmtId="0" fontId="148" fillId="0" borderId="0"/>
    <xf numFmtId="0" fontId="30" fillId="0" borderId="0"/>
    <xf numFmtId="0" fontId="30"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9" fillId="0" borderId="0"/>
    <xf numFmtId="0" fontId="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8" fillId="0" borderId="0"/>
    <xf numFmtId="0" fontId="28" fillId="0" borderId="0"/>
    <xf numFmtId="0" fontId="148" fillId="0" borderId="0"/>
    <xf numFmtId="0" fontId="148" fillId="0" borderId="0"/>
    <xf numFmtId="0" fontId="27" fillId="0" borderId="0"/>
    <xf numFmtId="0" fontId="27" fillId="0" borderId="0"/>
    <xf numFmtId="0" fontId="148" fillId="0" borderId="0"/>
    <xf numFmtId="0" fontId="148" fillId="0" borderId="0"/>
    <xf numFmtId="0" fontId="26" fillId="0" borderId="0"/>
    <xf numFmtId="0" fontId="26" fillId="0" borderId="0"/>
    <xf numFmtId="0" fontId="148" fillId="0" borderId="0"/>
    <xf numFmtId="0" fontId="148" fillId="0" borderId="0"/>
    <xf numFmtId="0" fontId="148" fillId="0" borderId="0"/>
    <xf numFmtId="0" fontId="25" fillId="0" borderId="0"/>
    <xf numFmtId="0" fontId="2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4" fillId="0" borderId="0"/>
    <xf numFmtId="0" fontId="24" fillId="0" borderId="0"/>
    <xf numFmtId="0" fontId="148" fillId="0" borderId="0"/>
    <xf numFmtId="0" fontId="148" fillId="0" borderId="0"/>
    <xf numFmtId="0" fontId="148" fillId="0" borderId="0"/>
    <xf numFmtId="0" fontId="148" fillId="0" borderId="0"/>
    <xf numFmtId="0" fontId="23" fillId="0" borderId="0"/>
    <xf numFmtId="0" fontId="23"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2" fillId="0" borderId="0"/>
    <xf numFmtId="0" fontId="22" fillId="0" borderId="0"/>
    <xf numFmtId="0" fontId="148" fillId="0" borderId="0"/>
    <xf numFmtId="0" fontId="21" fillId="0" borderId="0"/>
    <xf numFmtId="0" fontId="21" fillId="0" borderId="0"/>
    <xf numFmtId="0" fontId="148" fillId="0" borderId="0"/>
    <xf numFmtId="0" fontId="20" fillId="0" borderId="0"/>
    <xf numFmtId="0" fontId="20" fillId="0" borderId="0"/>
    <xf numFmtId="0" fontId="148" fillId="0" borderId="0"/>
    <xf numFmtId="0" fontId="148" fillId="0" borderId="0"/>
    <xf numFmtId="0" fontId="19" fillId="0" borderId="0"/>
    <xf numFmtId="0" fontId="19" fillId="0" borderId="0"/>
    <xf numFmtId="0" fontId="148" fillId="0" borderId="0"/>
    <xf numFmtId="0" fontId="148" fillId="0" borderId="0"/>
    <xf numFmtId="0" fontId="148" fillId="0" borderId="0"/>
    <xf numFmtId="0" fontId="148" fillId="0" borderId="0"/>
    <xf numFmtId="0" fontId="148" fillId="0" borderId="0"/>
    <xf numFmtId="0" fontId="18" fillId="0" borderId="0"/>
    <xf numFmtId="0" fontId="18" fillId="0" borderId="0"/>
    <xf numFmtId="0" fontId="17" fillId="0" borderId="0"/>
    <xf numFmtId="0" fontId="58" fillId="0" borderId="0"/>
    <xf numFmtId="0" fontId="58" fillId="0" borderId="0"/>
    <xf numFmtId="174" fontId="58" fillId="0" borderId="0">
      <alignment horizontal="left" wrapText="1"/>
    </xf>
    <xf numFmtId="174" fontId="58" fillId="0" borderId="0">
      <alignment horizontal="left" wrapText="1"/>
    </xf>
    <xf numFmtId="174" fontId="58" fillId="0" borderId="0">
      <alignment horizontal="left" wrapText="1"/>
    </xf>
    <xf numFmtId="0" fontId="148" fillId="0" borderId="0">
      <alignment vertical="top"/>
    </xf>
    <xf numFmtId="174" fontId="58" fillId="0" borderId="0">
      <alignment horizontal="left" wrapText="1"/>
    </xf>
    <xf numFmtId="167" fontId="58" fillId="0" borderId="0" applyFont="0" applyFill="0" applyBorder="0" applyAlignment="0" applyProtection="0"/>
    <xf numFmtId="167" fontId="58" fillId="0" borderId="0" applyFont="0" applyFill="0" applyBorder="0" applyAlignment="0" applyProtection="0"/>
    <xf numFmtId="0" fontId="58" fillId="0" borderId="0"/>
    <xf numFmtId="0" fontId="58" fillId="0" borderId="0"/>
    <xf numFmtId="175" fontId="161" fillId="0" borderId="0" applyFont="0" applyFill="0" applyBorder="0" applyAlignment="0">
      <alignment horizontal="center"/>
    </xf>
    <xf numFmtId="3" fontId="162" fillId="0" borderId="13" applyNumberFormat="0" applyFill="0" applyBorder="0" applyProtection="0">
      <alignment horizontal="center" vertical="center"/>
    </xf>
    <xf numFmtId="0" fontId="58" fillId="0" borderId="0"/>
    <xf numFmtId="176" fontId="58" fillId="0" borderId="0"/>
    <xf numFmtId="176" fontId="58" fillId="0" borderId="0"/>
    <xf numFmtId="176" fontId="58" fillId="0" borderId="0"/>
    <xf numFmtId="176" fontId="58" fillId="0" borderId="0"/>
    <xf numFmtId="176" fontId="58" fillId="0" borderId="0"/>
    <xf numFmtId="176" fontId="58" fillId="0" borderId="0"/>
    <xf numFmtId="176" fontId="58" fillId="0" borderId="0"/>
    <xf numFmtId="176" fontId="58" fillId="0" borderId="0"/>
    <xf numFmtId="37" fontId="58" fillId="0" borderId="0" applyFill="0" applyBorder="0" applyAlignment="0" applyProtection="0"/>
    <xf numFmtId="0" fontId="163" fillId="0" borderId="0"/>
    <xf numFmtId="37" fontId="60" fillId="0" borderId="0" applyFill="0" applyBorder="0" applyAlignment="0" applyProtection="0"/>
    <xf numFmtId="0" fontId="163" fillId="0" borderId="0"/>
    <xf numFmtId="177" fontId="58" fillId="0" borderId="0">
      <protection locked="0"/>
    </xf>
    <xf numFmtId="178" fontId="58" fillId="0" borderId="0">
      <protection locked="0"/>
    </xf>
    <xf numFmtId="177" fontId="100" fillId="0" borderId="0">
      <protection locked="0"/>
    </xf>
    <xf numFmtId="164" fontId="58" fillId="0" borderId="0" applyFill="0" applyBorder="0" applyAlignment="0" applyProtection="0"/>
    <xf numFmtId="0" fontId="164" fillId="0" borderId="62" applyBorder="0">
      <protection locked="0"/>
    </xf>
    <xf numFmtId="179" fontId="58" fillId="0" borderId="0" applyFill="0" applyBorder="0" applyAlignment="0" applyProtection="0"/>
    <xf numFmtId="0" fontId="58" fillId="0" borderId="0"/>
    <xf numFmtId="180" fontId="58" fillId="0" borderId="0" applyFont="0" applyFill="0" applyBorder="0" applyAlignment="0" applyProtection="0"/>
    <xf numFmtId="2" fontId="58" fillId="0" borderId="0" applyFill="0" applyBorder="0" applyAlignment="0" applyProtection="0"/>
    <xf numFmtId="0" fontId="165" fillId="0" borderId="0"/>
    <xf numFmtId="38" fontId="87" fillId="72" borderId="0" applyNumberFormat="0" applyBorder="0" applyAlignment="0" applyProtection="0"/>
    <xf numFmtId="49" fontId="166" fillId="0" borderId="0">
      <alignment horizontal="right"/>
    </xf>
    <xf numFmtId="49" fontId="166" fillId="0" borderId="0">
      <alignment horizontal="right"/>
    </xf>
    <xf numFmtId="49" fontId="166" fillId="0" borderId="0">
      <alignment horizontal="right"/>
    </xf>
    <xf numFmtId="0" fontId="167" fillId="0" borderId="0"/>
    <xf numFmtId="0" fontId="168" fillId="0" borderId="59" applyNumberFormat="0" applyAlignment="0" applyProtection="0">
      <alignment horizontal="left" vertical="center"/>
    </xf>
    <xf numFmtId="0" fontId="168" fillId="0" borderId="11">
      <alignment horizontal="left" vertical="center"/>
    </xf>
    <xf numFmtId="0" fontId="169" fillId="0" borderId="0" applyNumberFormat="0" applyFill="0" applyBorder="0" applyAlignment="0" applyProtection="0"/>
    <xf numFmtId="0" fontId="168" fillId="0" borderId="0" applyNumberFormat="0" applyFill="0" applyBorder="0" applyAlignment="0" applyProtection="0"/>
    <xf numFmtId="0" fontId="62" fillId="0" borderId="0"/>
    <xf numFmtId="181" fontId="170" fillId="0" borderId="0">
      <alignment horizontal="right"/>
    </xf>
    <xf numFmtId="1" fontId="170" fillId="0" borderId="0">
      <alignment horizontal="right"/>
    </xf>
    <xf numFmtId="181" fontId="170" fillId="0" borderId="0">
      <alignment horizontal="left"/>
    </xf>
    <xf numFmtId="10" fontId="87" fillId="73" borderId="10" applyNumberFormat="0" applyBorder="0" applyAlignment="0" applyProtection="0"/>
    <xf numFmtId="38" fontId="171" fillId="0" borderId="0" applyNumberFormat="0" applyFill="0" applyBorder="0" applyAlignment="0" applyProtection="0"/>
    <xf numFmtId="40" fontId="58" fillId="0" borderId="0"/>
    <xf numFmtId="182" fontId="58" fillId="0" borderId="0" applyFont="0" applyFill="0" applyBorder="0" applyAlignment="0" applyProtection="0"/>
    <xf numFmtId="183" fontId="172"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4" fontId="58" fillId="0" borderId="0" applyFont="0" applyFill="0" applyBorder="0" applyAlignment="0" applyProtection="0"/>
    <xf numFmtId="0" fontId="58" fillId="0" borderId="0" applyFont="0" applyFill="0" applyBorder="0" applyAlignment="0" applyProtection="0"/>
    <xf numFmtId="3" fontId="173" fillId="0" borderId="0" applyFont="0" applyFill="0" applyBorder="0" applyAlignment="0" applyProtection="0"/>
    <xf numFmtId="0" fontId="174"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85" fontId="58" fillId="0" borderId="0"/>
    <xf numFmtId="40" fontId="100" fillId="0" borderId="0"/>
    <xf numFmtId="40" fontId="148" fillId="74" borderId="0">
      <alignment horizontal="right"/>
    </xf>
    <xf numFmtId="0" fontId="176" fillId="74" borderId="0">
      <alignment horizontal="right"/>
    </xf>
    <xf numFmtId="0" fontId="177" fillId="75" borderId="14"/>
    <xf numFmtId="0" fontId="178" fillId="0" borderId="0" applyBorder="0">
      <alignment horizontal="centerContinuous"/>
    </xf>
    <xf numFmtId="0" fontId="179" fillId="0" borderId="0" applyBorder="0">
      <alignment horizontal="centerContinuous"/>
    </xf>
    <xf numFmtId="0" fontId="163" fillId="0" borderId="0"/>
    <xf numFmtId="169" fontId="100" fillId="0" borderId="0"/>
    <xf numFmtId="10" fontId="58" fillId="0" borderId="0" applyFont="0" applyFill="0" applyBorder="0" applyAlignment="0" applyProtection="0"/>
    <xf numFmtId="0" fontId="100" fillId="0" borderId="0" applyNumberFormat="0" applyFont="0" applyFill="0" applyBorder="0" applyAlignment="0" applyProtection="0">
      <alignment horizontal="left"/>
    </xf>
    <xf numFmtId="4" fontId="100" fillId="0" borderId="0" applyFont="0" applyFill="0" applyBorder="0" applyAlignment="0" applyProtection="0"/>
    <xf numFmtId="0" fontId="180" fillId="0" borderId="57">
      <alignment horizontal="center"/>
    </xf>
    <xf numFmtId="3" fontId="173" fillId="0" borderId="0" applyFont="0" applyFill="0" applyBorder="0" applyAlignment="0" applyProtection="0"/>
    <xf numFmtId="40" fontId="58" fillId="0" borderId="0"/>
    <xf numFmtId="0" fontId="165" fillId="0" borderId="64"/>
    <xf numFmtId="167" fontId="58" fillId="0" borderId="0" applyFont="0" applyFill="0" applyBorder="0" applyAlignment="0" applyProtection="0"/>
    <xf numFmtId="0" fontId="181" fillId="0" borderId="0"/>
    <xf numFmtId="0" fontId="182" fillId="0" borderId="24" applyNumberFormat="0"/>
    <xf numFmtId="2" fontId="183" fillId="0" borderId="49" applyNumberFormat="0" applyBorder="0" applyAlignment="0" applyProtection="0"/>
    <xf numFmtId="186" fontId="89" fillId="0" borderId="65" applyFont="0" applyFill="0" applyBorder="0" applyAlignment="0"/>
    <xf numFmtId="0" fontId="58" fillId="0" borderId="66" applyNumberFormat="0" applyFill="0" applyAlignment="0" applyProtection="0"/>
    <xf numFmtId="0" fontId="184" fillId="0" borderId="67"/>
    <xf numFmtId="0" fontId="185" fillId="76" borderId="0" applyNumberFormat="0" applyFont="0" applyBorder="0" applyAlignment="0" applyProtection="0"/>
    <xf numFmtId="0" fontId="185" fillId="10" borderId="0" applyNumberFormat="0" applyFont="0" applyBorder="0" applyAlignment="0" applyProtection="0"/>
    <xf numFmtId="0" fontId="185" fillId="15" borderId="0" applyNumberFormat="0" applyFont="0" applyBorder="0" applyAlignment="0" applyProtection="0"/>
    <xf numFmtId="0" fontId="185" fillId="17" borderId="0" applyNumberFormat="0" applyFont="0" applyBorder="0" applyAlignment="0" applyProtection="0"/>
    <xf numFmtId="0" fontId="185" fillId="77" borderId="0" applyNumberFormat="0" applyFont="0" applyBorder="0" applyAlignment="0" applyProtection="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188" fontId="186" fillId="0" borderId="0" applyBorder="0" applyAlignment="0"/>
    <xf numFmtId="188" fontId="58" fillId="0" borderId="0" applyBorder="0" applyAlignment="0"/>
    <xf numFmtId="37" fontId="58" fillId="0" borderId="0"/>
    <xf numFmtId="0" fontId="187" fillId="78" borderId="0" applyNumberFormat="0" applyBorder="0" applyProtection="0"/>
    <xf numFmtId="0" fontId="62" fillId="73" borderId="0" applyNumberFormat="0" applyFont="0" applyAlignment="0" applyProtection="0">
      <protection locked="0"/>
    </xf>
    <xf numFmtId="38" fontId="58" fillId="74" borderId="10">
      <alignment vertical="top"/>
    </xf>
    <xf numFmtId="38" fontId="58" fillId="79" borderId="0"/>
    <xf numFmtId="1" fontId="188" fillId="79" borderId="0">
      <alignment horizontal="center" vertical="center" wrapText="1"/>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90" fontId="190" fillId="0" borderId="0"/>
    <xf numFmtId="190" fontId="190" fillId="0" borderId="0"/>
    <xf numFmtId="190" fontId="190" fillId="0" borderId="0"/>
    <xf numFmtId="190" fontId="190" fillId="0" borderId="0"/>
    <xf numFmtId="190" fontId="190" fillId="0" borderId="0"/>
    <xf numFmtId="190" fontId="190" fillId="0" borderId="0"/>
    <xf numFmtId="190" fontId="190" fillId="0" borderId="0"/>
    <xf numFmtId="190" fontId="190" fillId="0" borderId="0"/>
    <xf numFmtId="17" fontId="61" fillId="0" borderId="0"/>
    <xf numFmtId="191" fontId="191" fillId="0" borderId="0" applyAlignment="0"/>
    <xf numFmtId="0" fontId="60" fillId="80" borderId="0" applyNumberFormat="0" applyBorder="0" applyAlignment="0"/>
    <xf numFmtId="37" fontId="192" fillId="0" borderId="0"/>
    <xf numFmtId="192" fontId="180" fillId="0" borderId="0"/>
    <xf numFmtId="193" fontId="58" fillId="0" borderId="0" applyFont="0" applyFill="0" applyBorder="0" applyAlignment="0" applyProtection="0"/>
    <xf numFmtId="38" fontId="87" fillId="72" borderId="0"/>
    <xf numFmtId="0" fontId="60" fillId="21" borderId="0" applyNumberFormat="0" applyFont="0" applyBorder="0" applyAlignment="0" applyProtection="0"/>
    <xf numFmtId="0" fontId="193" fillId="0" borderId="0" applyNumberFormat="0" applyFill="0" applyBorder="0" applyAlignment="0" applyProtection="0"/>
    <xf numFmtId="194" fontId="194" fillId="0" borderId="0" applyFill="0" applyBorder="0"/>
    <xf numFmtId="15" fontId="148" fillId="0" borderId="0" applyFill="0" applyBorder="0" applyProtection="0">
      <alignment horizontal="center"/>
    </xf>
    <xf numFmtId="0" fontId="60" fillId="3" borderId="0" applyNumberFormat="0" applyFont="0" applyBorder="0" applyAlignment="0" applyProtection="0"/>
    <xf numFmtId="195" fontId="195" fillId="20" borderId="11" applyAlignment="0" applyProtection="0"/>
    <xf numFmtId="196" fontId="196" fillId="0" borderId="0" applyNumberFormat="0" applyFill="0" applyBorder="0" applyAlignment="0" applyProtection="0"/>
    <xf numFmtId="196" fontId="197" fillId="0" borderId="0" applyNumberFormat="0" applyFill="0" applyBorder="0" applyAlignment="0" applyProtection="0"/>
    <xf numFmtId="15" fontId="192" fillId="22" borderId="68">
      <alignment horizontal="center"/>
      <protection locked="0"/>
    </xf>
    <xf numFmtId="197" fontId="192" fillId="22" borderId="68" applyAlignment="0">
      <protection locked="0"/>
    </xf>
    <xf numFmtId="196" fontId="192" fillId="22" borderId="68" applyAlignment="0">
      <protection locked="0"/>
    </xf>
    <xf numFmtId="196" fontId="148" fillId="0" borderId="0" applyFill="0" applyBorder="0" applyAlignment="0" applyProtection="0"/>
    <xf numFmtId="197" fontId="148" fillId="0" borderId="0" applyFill="0" applyBorder="0" applyAlignment="0" applyProtection="0"/>
    <xf numFmtId="198" fontId="148" fillId="0" borderId="0" applyFill="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1" fontId="198" fillId="0" borderId="0"/>
    <xf numFmtId="1" fontId="199" fillId="81" borderId="0">
      <alignment horizontal="left"/>
    </xf>
    <xf numFmtId="0" fontId="60" fillId="0" borderId="0" applyFont="0" applyFill="0" applyBorder="0" applyAlignment="0" applyProtection="0"/>
    <xf numFmtId="0" fontId="200" fillId="0" borderId="0"/>
    <xf numFmtId="49" fontId="166" fillId="0" borderId="0">
      <alignment horizontal="right"/>
    </xf>
    <xf numFmtId="199" fontId="62" fillId="73" borderId="0">
      <alignment horizontal="center" vertical="top"/>
    </xf>
    <xf numFmtId="2" fontId="201" fillId="82" borderId="0">
      <alignment horizontal="center"/>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176" fontId="58" fillId="0" borderId="0" applyFont="0" applyFill="0" applyBorder="0" applyAlignment="0" applyProtection="0"/>
    <xf numFmtId="200" fontId="58" fillId="0" borderId="0" applyFont="0" applyFill="0" applyBorder="0" applyAlignment="0" applyProtection="0"/>
    <xf numFmtId="0" fontId="204" fillId="0" borderId="0"/>
    <xf numFmtId="40" fontId="100" fillId="0" borderId="0"/>
    <xf numFmtId="39" fontId="58" fillId="0" borderId="0"/>
    <xf numFmtId="38" fontId="205" fillId="0" borderId="0">
      <alignment vertical="top"/>
    </xf>
    <xf numFmtId="169" fontId="100" fillId="0" borderId="0"/>
    <xf numFmtId="0" fontId="206" fillId="85" borderId="0" applyNumberFormat="0" applyFont="0" applyBorder="0" applyAlignment="0"/>
    <xf numFmtId="0" fontId="206" fillId="86" borderId="0" applyNumberFormat="0" applyFont="0" applyBorder="0" applyAlignment="0"/>
    <xf numFmtId="187" fontId="58" fillId="0" borderId="0">
      <alignment horizontal="center"/>
    </xf>
    <xf numFmtId="2" fontId="207" fillId="0" borderId="0">
      <alignment horizontal="right"/>
      <protection locked="0"/>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199" fontId="208" fillId="0" borderId="0"/>
    <xf numFmtId="4" fontId="209" fillId="22" borderId="70" applyNumberFormat="0" applyProtection="0">
      <alignment vertical="center"/>
    </xf>
    <xf numFmtId="4" fontId="210" fillId="88" borderId="70" applyNumberFormat="0" applyProtection="0">
      <alignment vertical="center"/>
    </xf>
    <xf numFmtId="4" fontId="209" fillId="88" borderId="70" applyNumberFormat="0" applyProtection="0">
      <alignment horizontal="left" vertical="center" indent="1"/>
    </xf>
    <xf numFmtId="0" fontId="211" fillId="88" borderId="70" applyNumberFormat="0" applyProtection="0">
      <alignment horizontal="left" vertical="top" indent="1"/>
    </xf>
    <xf numFmtId="4" fontId="212" fillId="0" borderId="0" applyNumberFormat="0" applyProtection="0">
      <alignment horizontal="left" vertical="center" indent="1"/>
    </xf>
    <xf numFmtId="4" fontId="148" fillId="3" borderId="70" applyNumberFormat="0" applyProtection="0">
      <alignment horizontal="right" vertical="center"/>
    </xf>
    <xf numFmtId="4" fontId="148" fillId="9" borderId="70" applyNumberFormat="0" applyProtection="0">
      <alignment horizontal="right" vertical="center"/>
    </xf>
    <xf numFmtId="4" fontId="148" fillId="17" borderId="70" applyNumberFormat="0" applyProtection="0">
      <alignment horizontal="right" vertical="center"/>
    </xf>
    <xf numFmtId="4" fontId="148" fillId="11" borderId="70" applyNumberFormat="0" applyProtection="0">
      <alignment horizontal="right" vertical="center"/>
    </xf>
    <xf numFmtId="4" fontId="148" fillId="15" borderId="70" applyNumberFormat="0" applyProtection="0">
      <alignment horizontal="right" vertical="center"/>
    </xf>
    <xf numFmtId="4" fontId="148" fillId="19" borderId="70" applyNumberFormat="0" applyProtection="0">
      <alignment horizontal="right" vertical="center"/>
    </xf>
    <xf numFmtId="4" fontId="148" fillId="18" borderId="70" applyNumberFormat="0" applyProtection="0">
      <alignment horizontal="right" vertical="center"/>
    </xf>
    <xf numFmtId="4" fontId="148" fillId="84" borderId="70" applyNumberFormat="0" applyProtection="0">
      <alignment horizontal="right" vertical="center"/>
    </xf>
    <xf numFmtId="4" fontId="148" fillId="10" borderId="70" applyNumberFormat="0" applyProtection="0">
      <alignment horizontal="right" vertical="center"/>
    </xf>
    <xf numFmtId="4" fontId="209" fillId="89" borderId="68" applyNumberFormat="0" applyProtection="0">
      <alignment horizontal="left" vertical="center" wrapText="1" indent="1"/>
    </xf>
    <xf numFmtId="4" fontId="213" fillId="90" borderId="68" applyNumberFormat="0" applyProtection="0">
      <alignment horizontal="left" vertical="center" indent="1"/>
    </xf>
    <xf numFmtId="4" fontId="195" fillId="91" borderId="0" applyNumberFormat="0" applyProtection="0">
      <alignment horizontal="left" vertical="center" indent="1"/>
    </xf>
    <xf numFmtId="4" fontId="214" fillId="92" borderId="70" applyNumberFormat="0" applyProtection="0">
      <alignment horizontal="right" vertical="center"/>
    </xf>
    <xf numFmtId="4" fontId="215" fillId="0" borderId="0" applyNumberFormat="0" applyProtection="0">
      <alignment horizontal="left" vertical="center" indent="1"/>
    </xf>
    <xf numFmtId="4" fontId="215" fillId="0" borderId="0" applyNumberFormat="0" applyProtection="0">
      <alignment horizontal="left" vertical="center" indent="1"/>
    </xf>
    <xf numFmtId="0" fontId="216" fillId="0" borderId="0" applyNumberFormat="0" applyProtection="0">
      <alignment horizontal="left" vertical="center" indent="1"/>
    </xf>
    <xf numFmtId="0" fontId="216" fillId="0" borderId="0" applyNumberFormat="0" applyProtection="0">
      <alignment horizontal="left" vertical="top" indent="1"/>
    </xf>
    <xf numFmtId="0" fontId="216" fillId="0" borderId="0" applyNumberFormat="0" applyProtection="0">
      <alignment horizontal="left" vertical="center" indent="1"/>
    </xf>
    <xf numFmtId="0" fontId="216" fillId="0" borderId="0" applyNumberFormat="0" applyProtection="0">
      <alignment horizontal="left" vertical="top" indent="1"/>
    </xf>
    <xf numFmtId="0" fontId="216" fillId="0" borderId="0" applyNumberFormat="0" applyProtection="0">
      <alignment horizontal="left" vertical="center" indent="1"/>
    </xf>
    <xf numFmtId="0" fontId="216" fillId="0" borderId="0" applyNumberFormat="0" applyProtection="0">
      <alignment horizontal="left" vertical="top" indent="1"/>
    </xf>
    <xf numFmtId="0" fontId="216" fillId="0" borderId="0" applyNumberFormat="0" applyProtection="0">
      <alignment horizontal="left" vertical="center" indent="1"/>
    </xf>
    <xf numFmtId="0" fontId="216" fillId="0" borderId="0" applyNumberFormat="0" applyProtection="0">
      <alignment horizontal="left" vertical="top" indent="1"/>
    </xf>
    <xf numFmtId="4" fontId="148" fillId="73" borderId="70" applyNumberFormat="0" applyProtection="0">
      <alignment vertical="center"/>
    </xf>
    <xf numFmtId="4" fontId="217" fillId="73" borderId="70" applyNumberFormat="0" applyProtection="0">
      <alignment vertical="center"/>
    </xf>
    <xf numFmtId="4" fontId="148" fillId="73" borderId="70" applyNumberFormat="0" applyProtection="0">
      <alignment horizontal="left" vertical="center" indent="1"/>
    </xf>
    <xf numFmtId="0" fontId="213" fillId="73" borderId="70" applyNumberFormat="0" applyProtection="0">
      <alignment horizontal="left" vertical="top" indent="1"/>
    </xf>
    <xf numFmtId="4" fontId="216" fillId="0" borderId="0" applyNumberFormat="0" applyProtection="0">
      <alignment horizontal="right" vertical="center"/>
    </xf>
    <xf numFmtId="4" fontId="217" fillId="90" borderId="70" applyNumberFormat="0" applyProtection="0">
      <alignment horizontal="right" vertical="center"/>
    </xf>
    <xf numFmtId="4" fontId="213" fillId="0" borderId="0" applyNumberFormat="0" applyProtection="0">
      <alignment horizontal="left" vertical="center" indent="1"/>
    </xf>
    <xf numFmtId="0" fontId="212" fillId="0" borderId="0" applyNumberFormat="0" applyProtection="0">
      <alignment horizontal="center" vertical="top"/>
    </xf>
    <xf numFmtId="4" fontId="218" fillId="0" borderId="0" applyNumberFormat="0" applyProtection="0">
      <alignment horizontal="left" vertical="center" indent="1"/>
    </xf>
    <xf numFmtId="4" fontId="219" fillId="90" borderId="70" applyNumberFormat="0" applyProtection="0">
      <alignment horizontal="right" vertical="center"/>
    </xf>
    <xf numFmtId="0" fontId="159" fillId="0" borderId="0"/>
    <xf numFmtId="37" fontId="220" fillId="0" borderId="0"/>
    <xf numFmtId="38" fontId="221" fillId="0" borderId="0"/>
    <xf numFmtId="49" fontId="60" fillId="0" borderId="0" applyFont="0" applyFill="0" applyBorder="0" applyAlignment="0" applyProtection="0"/>
    <xf numFmtId="175" fontId="222" fillId="0" borderId="59">
      <alignment horizontal="center"/>
    </xf>
    <xf numFmtId="2" fontId="223" fillId="0" borderId="0">
      <protection locked="0"/>
    </xf>
    <xf numFmtId="10" fontId="224" fillId="93" borderId="10">
      <alignment horizontal="center" vertical="center" wrapText="1"/>
    </xf>
    <xf numFmtId="201" fontId="87" fillId="0" borderId="0">
      <alignment horizontal="center"/>
    </xf>
    <xf numFmtId="2" fontId="225" fillId="0" borderId="0"/>
    <xf numFmtId="38" fontId="171" fillId="0" borderId="0" applyNumberFormat="0" applyFill="0" applyBorder="0" applyAlignment="0" applyProtection="0"/>
    <xf numFmtId="0" fontId="58" fillId="0" borderId="10"/>
    <xf numFmtId="0" fontId="17" fillId="0" borderId="0"/>
    <xf numFmtId="0" fontId="58" fillId="0" borderId="1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188" fontId="58" fillId="0" borderId="0" applyBorder="0" applyAlignment="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7" fontId="61" fillId="0" borderId="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49" fontId="166" fillId="0" borderId="0">
      <alignment horizontal="right"/>
    </xf>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40" fontId="100" fillId="0" borderId="0"/>
    <xf numFmtId="39" fontId="58" fillId="0" borderId="0"/>
    <xf numFmtId="0" fontId="58" fillId="23" borderId="7" applyNumberFormat="0" applyFont="0" applyAlignment="0" applyProtection="0"/>
    <xf numFmtId="169" fontId="100" fillId="0" borderId="0"/>
    <xf numFmtId="187" fontId="58" fillId="0"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4" fontId="218" fillId="0" borderId="0" applyNumberFormat="0" applyProtection="0">
      <alignment horizontal="left" vertical="center" indent="1"/>
    </xf>
    <xf numFmtId="38" fontId="221" fillId="0" borderId="0"/>
    <xf numFmtId="49" fontId="60" fillId="0" borderId="0" applyFont="0" applyFill="0" applyBorder="0" applyAlignment="0" applyProtection="0"/>
    <xf numFmtId="2" fontId="223" fillId="0" borderId="0">
      <protection locked="0"/>
    </xf>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10"/>
    <xf numFmtId="0" fontId="58" fillId="0" borderId="10"/>
    <xf numFmtId="0" fontId="58" fillId="0" borderId="10"/>
    <xf numFmtId="0" fontId="58" fillId="0" borderId="0"/>
    <xf numFmtId="0" fontId="58" fillId="0" borderId="0"/>
    <xf numFmtId="0" fontId="58" fillId="0" borderId="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188" fontId="58" fillId="0" borderId="0" applyBorder="0" applyAlignment="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39" fontId="58" fillId="0" borderId="0"/>
    <xf numFmtId="187" fontId="58" fillId="0" borderId="0">
      <alignment horizontal="center"/>
    </xf>
    <xf numFmtId="15" fontId="100" fillId="0" borderId="0" applyFont="0" applyFill="0" applyBorder="0" applyAlignment="0" applyProtection="0"/>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49" fontId="60"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0"/>
    <xf numFmtId="0" fontId="58" fillId="0" borderId="0"/>
    <xf numFmtId="38" fontId="171" fillId="0" borderId="0" applyNumberFormat="0" applyFill="0" applyBorder="0" applyAlignment="0" applyProtection="0"/>
    <xf numFmtId="0" fontId="58" fillId="0" borderId="0"/>
    <xf numFmtId="0" fontId="58" fillId="0" borderId="10"/>
    <xf numFmtId="0" fontId="58" fillId="0" borderId="10"/>
    <xf numFmtId="0" fontId="58" fillId="0" borderId="10"/>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38" fontId="171" fillId="0" borderId="0" applyNumberFormat="0" applyFill="0" applyBorder="0" applyAlignment="0" applyProtection="0"/>
    <xf numFmtId="0" fontId="58" fillId="0" borderId="0"/>
    <xf numFmtId="38" fontId="171" fillId="0" borderId="0" applyNumberFormat="0" applyFill="0" applyBorder="0" applyAlignment="0" applyProtection="0"/>
    <xf numFmtId="0" fontId="58" fillId="0" borderId="0"/>
    <xf numFmtId="0" fontId="58" fillId="0" borderId="0"/>
    <xf numFmtId="0" fontId="58" fillId="0" borderId="0"/>
    <xf numFmtId="3" fontId="58" fillId="0" borderId="0"/>
    <xf numFmtId="164" fontId="58" fillId="0" borderId="0"/>
    <xf numFmtId="14" fontId="58" fillId="0" borderId="0"/>
    <xf numFmtId="2" fontId="58" fillId="0" borderId="0"/>
    <xf numFmtId="0" fontId="58" fillId="0" borderId="0"/>
    <xf numFmtId="3" fontId="58" fillId="0" borderId="0"/>
    <xf numFmtId="3" fontId="58" fillId="0" borderId="0"/>
    <xf numFmtId="0" fontId="58" fillId="0" borderId="0"/>
    <xf numFmtId="0" fontId="58" fillId="0" borderId="10"/>
    <xf numFmtId="0" fontId="58" fillId="0" borderId="10"/>
    <xf numFmtId="0" fontId="58" fillId="0" borderId="10"/>
    <xf numFmtId="0" fontId="58" fillId="0" borderId="0"/>
    <xf numFmtId="0" fontId="58" fillId="0" borderId="10"/>
    <xf numFmtId="0" fontId="58" fillId="0" borderId="10"/>
    <xf numFmtId="0" fontId="58" fillId="0" borderId="0"/>
    <xf numFmtId="0" fontId="58" fillId="0" borderId="0"/>
    <xf numFmtId="38" fontId="171" fillId="0" borderId="0" applyNumberFormat="0" applyFill="0" applyBorder="0" applyAlignment="0" applyProtection="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17" fillId="0" borderId="0"/>
    <xf numFmtId="9" fontId="17" fillId="0" borderId="0" applyFont="0" applyFill="0" applyBorder="0" applyAlignment="0" applyProtection="0"/>
    <xf numFmtId="0" fontId="58" fillId="0" borderId="10"/>
    <xf numFmtId="0" fontId="58" fillId="0" borderId="10"/>
    <xf numFmtId="0" fontId="58" fillId="0" borderId="0"/>
    <xf numFmtId="0" fontId="148" fillId="2" borderId="0" applyNumberFormat="0" applyBorder="0" applyAlignment="0" applyProtection="0"/>
    <xf numFmtId="0" fontId="148" fillId="3" borderId="0" applyNumberFormat="0" applyBorder="0" applyAlignment="0" applyProtection="0"/>
    <xf numFmtId="0" fontId="148" fillId="4" borderId="0" applyNumberFormat="0" applyBorder="0" applyAlignment="0" applyProtection="0"/>
    <xf numFmtId="0" fontId="148" fillId="5" borderId="0" applyNumberFormat="0" applyBorder="0" applyAlignment="0" applyProtection="0"/>
    <xf numFmtId="0" fontId="148" fillId="6" borderId="0" applyNumberFormat="0" applyBorder="0" applyAlignment="0" applyProtection="0"/>
    <xf numFmtId="0" fontId="148" fillId="7" borderId="0" applyNumberFormat="0" applyBorder="0" applyAlignment="0" applyProtection="0"/>
    <xf numFmtId="202" fontId="89" fillId="0" borderId="0" applyProtection="0">
      <protection locked="0"/>
    </xf>
    <xf numFmtId="0" fontId="148" fillId="8" borderId="0" applyNumberFormat="0" applyBorder="0" applyAlignment="0" applyProtection="0"/>
    <xf numFmtId="0" fontId="148" fillId="9" borderId="0" applyNumberFormat="0" applyBorder="0" applyAlignment="0" applyProtection="0"/>
    <xf numFmtId="0" fontId="148" fillId="10" borderId="0" applyNumberFormat="0" applyBorder="0" applyAlignment="0" applyProtection="0"/>
    <xf numFmtId="0" fontId="148" fillId="5" borderId="0" applyNumberFormat="0" applyBorder="0" applyAlignment="0" applyProtection="0"/>
    <xf numFmtId="0" fontId="148" fillId="8" borderId="0" applyNumberFormat="0" applyBorder="0" applyAlignment="0" applyProtection="0"/>
    <xf numFmtId="0" fontId="148" fillId="11" borderId="0" applyNumberFormat="0" applyBorder="0" applyAlignment="0" applyProtection="0"/>
    <xf numFmtId="0" fontId="227" fillId="12" borderId="0" applyNumberFormat="0" applyBorder="0" applyAlignment="0" applyProtection="0"/>
    <xf numFmtId="0" fontId="227" fillId="9" borderId="0" applyNumberFormat="0" applyBorder="0" applyAlignment="0" applyProtection="0"/>
    <xf numFmtId="0" fontId="227" fillId="10" borderId="0" applyNumberFormat="0" applyBorder="0" applyAlignment="0" applyProtection="0"/>
    <xf numFmtId="0" fontId="227" fillId="13" borderId="0" applyNumberFormat="0" applyBorder="0" applyAlignment="0" applyProtection="0"/>
    <xf numFmtId="0" fontId="227" fillId="14" borderId="0" applyNumberFormat="0" applyBorder="0" applyAlignment="0" applyProtection="0"/>
    <xf numFmtId="0" fontId="227" fillId="15" borderId="0" applyNumberFormat="0" applyBorder="0" applyAlignment="0" applyProtection="0"/>
    <xf numFmtId="0" fontId="227" fillId="16" borderId="0" applyNumberFormat="0" applyBorder="0" applyAlignment="0" applyProtection="0"/>
    <xf numFmtId="0" fontId="227" fillId="17" borderId="0" applyNumberFormat="0" applyBorder="0" applyAlignment="0" applyProtection="0"/>
    <xf numFmtId="0" fontId="227" fillId="18" borderId="0" applyNumberFormat="0" applyBorder="0" applyAlignment="0" applyProtection="0"/>
    <xf numFmtId="0" fontId="227" fillId="13" borderId="0" applyNumberFormat="0" applyBorder="0" applyAlignment="0" applyProtection="0"/>
    <xf numFmtId="0" fontId="227" fillId="14" borderId="0" applyNumberFormat="0" applyBorder="0" applyAlignment="0" applyProtection="0"/>
    <xf numFmtId="0" fontId="227" fillId="19" borderId="0" applyNumberFormat="0" applyBorder="0" applyAlignment="0" applyProtection="0"/>
    <xf numFmtId="0" fontId="228" fillId="3" borderId="0" applyNumberFormat="0" applyBorder="0" applyAlignment="0" applyProtection="0"/>
    <xf numFmtId="0" fontId="229" fillId="20" borderId="1" applyNumberFormat="0" applyAlignment="0" applyProtection="0"/>
    <xf numFmtId="0" fontId="199" fillId="21" borderId="2" applyNumberFormat="0" applyAlignment="0" applyProtection="0"/>
    <xf numFmtId="0" fontId="58" fillId="0" borderId="0"/>
    <xf numFmtId="42" fontId="226" fillId="0" borderId="71" applyBorder="0"/>
    <xf numFmtId="203" fontId="89" fillId="0" borderId="0">
      <protection locked="0"/>
    </xf>
    <xf numFmtId="0" fontId="230" fillId="0" borderId="0" applyNumberFormat="0" applyFill="0" applyBorder="0" applyAlignment="0" applyProtection="0"/>
    <xf numFmtId="0" fontId="231" fillId="4" borderId="0" applyNumberFormat="0" applyBorder="0" applyAlignment="0" applyProtection="0"/>
    <xf numFmtId="0" fontId="232" fillId="0" borderId="3" applyNumberFormat="0" applyFill="0" applyAlignment="0" applyProtection="0"/>
    <xf numFmtId="0" fontId="233" fillId="0" borderId="4" applyNumberFormat="0" applyFill="0" applyAlignment="0" applyProtection="0"/>
    <xf numFmtId="0" fontId="234" fillId="0" borderId="5" applyNumberFormat="0" applyFill="0" applyAlignment="0" applyProtection="0"/>
    <xf numFmtId="0" fontId="234" fillId="0" borderId="0" applyNumberFormat="0" applyFill="0" applyBorder="0" applyAlignment="0" applyProtection="0"/>
    <xf numFmtId="0" fontId="235" fillId="7" borderId="1" applyNumberFormat="0" applyAlignment="0" applyProtection="0"/>
    <xf numFmtId="0" fontId="236" fillId="0" borderId="6" applyNumberFormat="0" applyFill="0" applyAlignment="0" applyProtection="0"/>
    <xf numFmtId="0" fontId="237" fillId="22" borderId="0" applyNumberFormat="0" applyBorder="0" applyAlignment="0" applyProtection="0"/>
    <xf numFmtId="191" fontId="204" fillId="0" borderId="0"/>
    <xf numFmtId="0" fontId="148" fillId="23" borderId="7" applyNumberFormat="0" applyFont="0" applyAlignment="0" applyProtection="0"/>
    <xf numFmtId="0" fontId="238" fillId="20" borderId="8" applyNumberFormat="0" applyAlignment="0" applyProtection="0"/>
    <xf numFmtId="0" fontId="211" fillId="0" borderId="9" applyNumberFormat="0" applyFill="0" applyAlignment="0" applyProtection="0"/>
    <xf numFmtId="0" fontId="219" fillId="0" borderId="0" applyNumberFormat="0" applyFill="0" applyBorder="0" applyAlignment="0" applyProtection="0"/>
    <xf numFmtId="0" fontId="58" fillId="0" borderId="0"/>
    <xf numFmtId="0" fontId="58" fillId="0" borderId="0"/>
    <xf numFmtId="0" fontId="58" fillId="0" borderId="1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188" fontId="58" fillId="0" borderId="0" applyBorder="0" applyAlignment="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7" fontId="61" fillId="0" borderId="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49" fontId="166" fillId="0" borderId="0">
      <alignment horizontal="right"/>
    </xf>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40" fontId="100" fillId="0" borderId="0"/>
    <xf numFmtId="39" fontId="58" fillId="0" borderId="0"/>
    <xf numFmtId="0" fontId="58" fillId="23" borderId="7" applyNumberFormat="0" applyFont="0" applyAlignment="0" applyProtection="0"/>
    <xf numFmtId="169" fontId="100" fillId="0" borderId="0"/>
    <xf numFmtId="187" fontId="58" fillId="0"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0" fontId="58" fillId="0" borderId="0"/>
    <xf numFmtId="4" fontId="218" fillId="0" borderId="0" applyNumberFormat="0" applyProtection="0">
      <alignment horizontal="left" vertical="center" indent="1"/>
    </xf>
    <xf numFmtId="38" fontId="221" fillId="0" borderId="0"/>
    <xf numFmtId="49" fontId="60" fillId="0" borderId="0" applyFont="0" applyFill="0" applyBorder="0" applyAlignment="0" applyProtection="0"/>
    <xf numFmtId="2" fontId="223" fillId="0" borderId="0">
      <protection locked="0"/>
    </xf>
    <xf numFmtId="0" fontId="58" fillId="0" borderId="0"/>
    <xf numFmtId="0" fontId="58" fillId="0" borderId="0"/>
    <xf numFmtId="3" fontId="58" fillId="0" borderId="0"/>
    <xf numFmtId="164" fontId="58" fillId="0" borderId="0"/>
    <xf numFmtId="14" fontId="58" fillId="0" borderId="0"/>
    <xf numFmtId="2" fontId="58" fillId="0" borderId="0"/>
    <xf numFmtId="0" fontId="58" fillId="0" borderId="0"/>
    <xf numFmtId="3" fontId="58" fillId="0" borderId="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38" fontId="171" fillId="0" borderId="0" applyNumberFormat="0" applyFill="0" applyBorder="0" applyAlignment="0" applyProtection="0"/>
    <xf numFmtId="0" fontId="58" fillId="0" borderId="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0" fontId="58" fillId="0" borderId="0"/>
    <xf numFmtId="0" fontId="58" fillId="0" borderId="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58" fillId="0" borderId="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9" fontId="239" fillId="0" borderId="0" applyNumberFormat="0" applyFont="0" applyFill="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8" fillId="21" borderId="2" applyNumberFormat="0" applyAlignment="0" applyProtection="0"/>
    <xf numFmtId="0" fontId="68" fillId="21" borderId="2" applyNumberFormat="0" applyAlignment="0" applyProtection="0"/>
    <xf numFmtId="0" fontId="68" fillId="21" borderId="2" applyNumberFormat="0" applyAlignment="0" applyProtection="0"/>
    <xf numFmtId="0" fontId="68" fillId="21" borderId="2" applyNumberFormat="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1" fillId="0" borderId="3" applyNumberFormat="0" applyFill="0" applyAlignment="0" applyProtection="0"/>
    <xf numFmtId="0" fontId="71" fillId="0" borderId="3" applyNumberFormat="0" applyFill="0" applyAlignment="0" applyProtection="0"/>
    <xf numFmtId="0" fontId="71" fillId="0" borderId="3" applyNumberFormat="0" applyFill="0" applyAlignment="0" applyProtection="0"/>
    <xf numFmtId="0" fontId="71" fillId="0" borderId="3" applyNumberFormat="0" applyFill="0" applyAlignment="0" applyProtection="0"/>
    <xf numFmtId="0" fontId="71" fillId="0" borderId="3" applyNumberFormat="0" applyFill="0" applyAlignment="0" applyProtection="0"/>
    <xf numFmtId="0" fontId="72" fillId="0" borderId="4" applyNumberFormat="0" applyFill="0" applyAlignment="0" applyProtection="0"/>
    <xf numFmtId="0" fontId="72" fillId="0" borderId="4" applyNumberFormat="0" applyFill="0" applyAlignment="0" applyProtection="0"/>
    <xf numFmtId="0" fontId="72" fillId="0" borderId="4" applyNumberFormat="0" applyFill="0" applyAlignment="0" applyProtection="0"/>
    <xf numFmtId="0" fontId="72" fillId="0" borderId="4"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38" fontId="171" fillId="0" borderId="0" applyNumberFormat="0" applyFill="0" applyBorder="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58" fillId="0" borderId="0"/>
    <xf numFmtId="0" fontId="58" fillId="0" borderId="0"/>
    <xf numFmtId="0" fontId="148" fillId="0" borderId="0"/>
    <xf numFmtId="0" fontId="58" fillId="0" borderId="0"/>
    <xf numFmtId="0" fontId="58" fillId="0" borderId="0"/>
    <xf numFmtId="0" fontId="148" fillId="0" borderId="0"/>
    <xf numFmtId="0" fontId="58" fillId="0" borderId="0"/>
    <xf numFmtId="0" fontId="148" fillId="0" borderId="0"/>
    <xf numFmtId="0" fontId="58" fillId="0" borderId="0"/>
    <xf numFmtId="0" fontId="58" fillId="0" borderId="0"/>
    <xf numFmtId="0" fontId="148" fillId="0" borderId="0"/>
    <xf numFmtId="0" fontId="148" fillId="0" borderId="0"/>
    <xf numFmtId="0" fontId="5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58" fillId="0" borderId="0"/>
    <xf numFmtId="0" fontId="58" fillId="0" borderId="0"/>
    <xf numFmtId="0" fontId="58" fillId="0" borderId="0"/>
    <xf numFmtId="0" fontId="58" fillId="0" borderId="0"/>
    <xf numFmtId="0" fontId="148" fillId="0" borderId="0"/>
    <xf numFmtId="0" fontId="58" fillId="0" borderId="0"/>
    <xf numFmtId="0" fontId="58" fillId="0" borderId="0"/>
    <xf numFmtId="0" fontId="58" fillId="0" borderId="0"/>
    <xf numFmtId="0" fontId="148" fillId="0" borderId="0"/>
    <xf numFmtId="0" fontId="148" fillId="0" borderId="0"/>
    <xf numFmtId="0" fontId="58" fillId="0" borderId="0"/>
    <xf numFmtId="0" fontId="58" fillId="0" borderId="0"/>
    <xf numFmtId="0" fontId="58" fillId="0" borderId="0"/>
    <xf numFmtId="0" fontId="5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64" fillId="23" borderId="7" applyNumberFormat="0" applyFont="0" applyAlignment="0" applyProtection="0"/>
    <xf numFmtId="0" fontId="64" fillId="23" borderId="7" applyNumberFormat="0" applyFont="0" applyAlignment="0" applyProtection="0"/>
    <xf numFmtId="0" fontId="64" fillId="23" borderId="7" applyNumberFormat="0" applyFont="0" applyAlignment="0" applyProtection="0"/>
    <xf numFmtId="0" fontId="64" fillId="23" borderId="7" applyNumberFormat="0" applyFont="0" applyAlignment="0" applyProtection="0"/>
    <xf numFmtId="0" fontId="64" fillId="23" borderId="7" applyNumberFormat="0" applyFont="0" applyAlignment="0" applyProtection="0"/>
    <xf numFmtId="0" fontId="64" fillId="23" borderId="7" applyNumberFormat="0" applyFont="0" applyAlignment="0" applyProtection="0"/>
    <xf numFmtId="0" fontId="77" fillId="20" borderId="8" applyNumberFormat="0" applyAlignment="0" applyProtection="0"/>
    <xf numFmtId="0" fontId="77" fillId="20" borderId="8" applyNumberFormat="0" applyAlignment="0" applyProtection="0"/>
    <xf numFmtId="0" fontId="77" fillId="20" borderId="8" applyNumberFormat="0" applyAlignment="0" applyProtection="0"/>
    <xf numFmtId="0" fontId="77" fillId="20" borderId="8" applyNumberFormat="0" applyAlignment="0" applyProtection="0"/>
    <xf numFmtId="0" fontId="74" fillId="7" borderId="1" applyNumberFormat="0" applyAlignment="0" applyProtection="0"/>
    <xf numFmtId="0" fontId="58" fillId="0" borderId="0"/>
    <xf numFmtId="0" fontId="58" fillId="0" borderId="0" applyFont="0" applyFill="0" applyBorder="0" applyAlignment="0" applyProtection="0"/>
    <xf numFmtId="0" fontId="58" fillId="0" borderId="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8" fillId="0" borderId="0"/>
    <xf numFmtId="0" fontId="58" fillId="0" borderId="0"/>
    <xf numFmtId="0" fontId="58" fillId="0" borderId="0"/>
    <xf numFmtId="38" fontId="171" fillId="0" borderId="0" applyNumberFormat="0" applyFill="0" applyBorder="0" applyAlignment="0" applyProtection="0"/>
    <xf numFmtId="0" fontId="58" fillId="0" borderId="0"/>
    <xf numFmtId="3" fontId="58" fillId="0" borderId="0"/>
    <xf numFmtId="164" fontId="58" fillId="0" borderId="0"/>
    <xf numFmtId="14" fontId="58" fillId="0" borderId="0"/>
    <xf numFmtId="2" fontId="58" fillId="0" borderId="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9" fontId="239" fillId="0" borderId="0" applyNumberFormat="0" applyFont="0" applyFill="0" applyBorder="0" applyAlignment="0" applyProtection="0"/>
    <xf numFmtId="188" fontId="58" fillId="0" borderId="0" applyBorder="0" applyAlignment="0"/>
    <xf numFmtId="38" fontId="171" fillId="0" borderId="0" applyNumberFormat="0" applyFill="0" applyBorder="0" applyAlignment="0" applyProtection="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7" fontId="61" fillId="0" borderId="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49" fontId="166" fillId="0" borderId="0">
      <alignment horizontal="right"/>
    </xf>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40" fontId="10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9" fontId="58" fillId="0" borderId="0"/>
    <xf numFmtId="0" fontId="58" fillId="23" borderId="7" applyNumberFormat="0" applyFont="0" applyAlignment="0" applyProtection="0"/>
    <xf numFmtId="169" fontId="100" fillId="0" borderId="0"/>
    <xf numFmtId="187" fontId="58" fillId="0"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4" fontId="218" fillId="0" borderId="0" applyNumberFormat="0" applyProtection="0">
      <alignment horizontal="left" vertical="center" indent="1"/>
    </xf>
    <xf numFmtId="38" fontId="221" fillId="0" borderId="0"/>
    <xf numFmtId="49" fontId="60" fillId="0" borderId="0" applyFont="0" applyFill="0" applyBorder="0" applyAlignment="0" applyProtection="0"/>
    <xf numFmtId="2" fontId="223" fillId="0" borderId="0">
      <protection locked="0"/>
    </xf>
    <xf numFmtId="0" fontId="58" fillId="0" borderId="0"/>
    <xf numFmtId="0" fontId="58" fillId="0" borderId="0"/>
    <xf numFmtId="0" fontId="58" fillId="0" borderId="0"/>
    <xf numFmtId="0" fontId="58" fillId="0" borderId="0"/>
    <xf numFmtId="0" fontId="58" fillId="0" borderId="0"/>
    <xf numFmtId="3" fontId="58" fillId="0" borderId="0"/>
    <xf numFmtId="0" fontId="58" fillId="0" borderId="0"/>
    <xf numFmtId="0" fontId="58" fillId="0" borderId="0"/>
    <xf numFmtId="38" fontId="171"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193" fontId="58" fillId="0" borderId="0" applyFont="0" applyFill="0" applyBorder="0" applyAlignment="0" applyProtection="0"/>
    <xf numFmtId="49" fontId="166" fillId="0" borderId="0">
      <alignment horizontal="right"/>
    </xf>
    <xf numFmtId="38" fontId="171" fillId="0" borderId="0" applyNumberFormat="0" applyFill="0" applyBorder="0" applyAlignment="0" applyProtection="0"/>
    <xf numFmtId="40" fontId="100" fillId="0" borderId="0"/>
    <xf numFmtId="0" fontId="58" fillId="23" borderId="7" applyNumberFormat="0" applyFont="0" applyAlignment="0" applyProtection="0"/>
    <xf numFmtId="169" fontId="100" fillId="0" borderId="0"/>
    <xf numFmtId="0" fontId="100" fillId="0" borderId="0" applyNumberFormat="0" applyFont="0" applyFill="0" applyBorder="0" applyAlignment="0" applyProtection="0">
      <alignment horizontal="left"/>
    </xf>
    <xf numFmtId="4" fontId="100" fillId="0" borderId="0" applyFont="0" applyFill="0" applyBorder="0" applyAlignment="0" applyProtection="0"/>
    <xf numFmtId="0" fontId="180" fillId="0" borderId="57">
      <alignment horizontal="center"/>
    </xf>
    <xf numFmtId="0" fontId="58" fillId="0" borderId="0"/>
    <xf numFmtId="38" fontId="171" fillId="0" borderId="0" applyNumberFormat="0" applyFill="0" applyBorder="0" applyAlignment="0" applyProtection="0"/>
    <xf numFmtId="0" fontId="58" fillId="0" borderId="0"/>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188" fontId="58" fillId="0" borderId="0" applyBorder="0" applyAlignment="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7" fontId="61" fillId="0" borderId="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49" fontId="166" fillId="0" borderId="0">
      <alignment horizontal="right"/>
    </xf>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40" fontId="100" fillId="0" borderId="0"/>
    <xf numFmtId="39" fontId="58" fillId="0" borderId="0"/>
    <xf numFmtId="0" fontId="58" fillId="23" borderId="7" applyNumberFormat="0" applyFont="0" applyAlignment="0" applyProtection="0"/>
    <xf numFmtId="169" fontId="100" fillId="0" borderId="0"/>
    <xf numFmtId="187" fontId="58" fillId="0"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4" fontId="218" fillId="0" borderId="0" applyNumberFormat="0" applyProtection="0">
      <alignment horizontal="left" vertical="center" indent="1"/>
    </xf>
    <xf numFmtId="38" fontId="221" fillId="0" borderId="0"/>
    <xf numFmtId="49" fontId="60" fillId="0" borderId="0" applyFont="0" applyFill="0" applyBorder="0" applyAlignment="0" applyProtection="0"/>
    <xf numFmtId="2" fontId="223" fillId="0" borderId="0">
      <protection locked="0"/>
    </xf>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10"/>
    <xf numFmtId="0" fontId="58" fillId="0" borderId="10"/>
    <xf numFmtId="0" fontId="58" fillId="0" borderId="1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10"/>
    <xf numFmtId="0" fontId="58" fillId="0" borderId="0"/>
    <xf numFmtId="0" fontId="58" fillId="0" borderId="0"/>
    <xf numFmtId="0" fontId="58" fillId="0" borderId="0"/>
    <xf numFmtId="0" fontId="58" fillId="0" borderId="0"/>
    <xf numFmtId="0" fontId="58" fillId="0" borderId="1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188" fontId="58" fillId="0" borderId="0" applyBorder="0" applyAlignment="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7" fontId="61" fillId="0" borderId="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49" fontId="166" fillId="0" borderId="0">
      <alignment horizontal="right"/>
    </xf>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40" fontId="100" fillId="0" borderId="0"/>
    <xf numFmtId="39" fontId="58" fillId="0" borderId="0"/>
    <xf numFmtId="0" fontId="58" fillId="23" borderId="7" applyNumberFormat="0" applyFont="0" applyAlignment="0" applyProtection="0"/>
    <xf numFmtId="169" fontId="100" fillId="0" borderId="0"/>
    <xf numFmtId="187" fontId="58" fillId="0"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4" fontId="218" fillId="0" borderId="0" applyNumberFormat="0" applyProtection="0">
      <alignment horizontal="left" vertical="center" indent="1"/>
    </xf>
    <xf numFmtId="38" fontId="221" fillId="0" borderId="0"/>
    <xf numFmtId="49" fontId="60" fillId="0" borderId="0" applyFont="0" applyFill="0" applyBorder="0" applyAlignment="0" applyProtection="0"/>
    <xf numFmtId="2" fontId="223" fillId="0" borderId="0">
      <protection locked="0"/>
    </xf>
    <xf numFmtId="0" fontId="58" fillId="0" borderId="0"/>
    <xf numFmtId="0" fontId="58" fillId="0" borderId="0"/>
    <xf numFmtId="3" fontId="58" fillId="0" borderId="0"/>
    <xf numFmtId="164" fontId="58" fillId="0" borderId="0"/>
    <xf numFmtId="14" fontId="58" fillId="0" borderId="0"/>
    <xf numFmtId="2" fontId="58" fillId="0" borderId="0"/>
    <xf numFmtId="0" fontId="58" fillId="0" borderId="0"/>
    <xf numFmtId="3" fontId="58" fillId="0" borderId="0"/>
    <xf numFmtId="0" fontId="58" fillId="0" borderId="0"/>
    <xf numFmtId="38" fontId="171" fillId="0" borderId="0" applyNumberFormat="0" applyFill="0" applyBorder="0" applyAlignment="0" applyProtection="0"/>
    <xf numFmtId="0" fontId="58" fillId="0" borderId="0"/>
    <xf numFmtId="0" fontId="58" fillId="0" borderId="0" applyFont="0" applyFill="0" applyBorder="0" applyAlignment="0" applyProtection="0"/>
    <xf numFmtId="0" fontId="58" fillId="0" borderId="0"/>
    <xf numFmtId="167" fontId="58" fillId="0" borderId="0" applyFont="0" applyFill="0" applyBorder="0" applyAlignment="0" applyProtection="0"/>
    <xf numFmtId="0" fontId="58" fillId="0" borderId="0"/>
    <xf numFmtId="0" fontId="58" fillId="0" borderId="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9" fontId="239" fillId="0" borderId="0" applyNumberFormat="0" applyFont="0" applyFill="0" applyBorder="0" applyAlignment="0" applyProtection="0"/>
    <xf numFmtId="188" fontId="58" fillId="0" borderId="0" applyBorder="0" applyAlignment="0"/>
    <xf numFmtId="38" fontId="171" fillId="0" borderId="0" applyNumberFormat="0" applyFill="0" applyBorder="0" applyAlignment="0" applyProtection="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7" fontId="61" fillId="0" borderId="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49" fontId="166" fillId="0" borderId="0">
      <alignment horizontal="right"/>
    </xf>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40" fontId="10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9" fontId="58" fillId="0" borderId="0"/>
    <xf numFmtId="0" fontId="58" fillId="23" borderId="7" applyNumberFormat="0" applyFont="0" applyAlignment="0" applyProtection="0"/>
    <xf numFmtId="169" fontId="100" fillId="0" borderId="0"/>
    <xf numFmtId="187" fontId="58" fillId="0"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4" fontId="218" fillId="0" borderId="0" applyNumberFormat="0" applyProtection="0">
      <alignment horizontal="left" vertical="center" indent="1"/>
    </xf>
    <xf numFmtId="38" fontId="221" fillId="0" borderId="0"/>
    <xf numFmtId="49" fontId="60" fillId="0" borderId="0" applyFont="0" applyFill="0" applyBorder="0" applyAlignment="0" applyProtection="0"/>
    <xf numFmtId="2" fontId="223" fillId="0" borderId="0">
      <protection locked="0"/>
    </xf>
    <xf numFmtId="0" fontId="58" fillId="0" borderId="0"/>
    <xf numFmtId="0" fontId="58" fillId="0" borderId="0"/>
    <xf numFmtId="0" fontId="74" fillId="7" borderId="1" applyNumberFormat="0" applyAlignment="0" applyProtection="0"/>
    <xf numFmtId="0" fontId="58" fillId="0" borderId="0" applyFont="0" applyFill="0" applyBorder="0" applyAlignment="0" applyProtection="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0" fontId="58" fillId="0" borderId="0" applyFont="0" applyFill="0" applyBorder="0" applyAlignment="0" applyProtection="0"/>
    <xf numFmtId="0" fontId="74" fillId="7" borderId="1" applyNumberForma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174" fontId="58" fillId="0" borderId="0">
      <alignment horizontal="left" wrapText="1"/>
    </xf>
    <xf numFmtId="0" fontId="58" fillId="0" borderId="0"/>
    <xf numFmtId="0" fontId="58" fillId="0" borderId="0"/>
    <xf numFmtId="0" fontId="58" fillId="0" borderId="0"/>
    <xf numFmtId="9" fontId="239" fillId="0" borderId="0" applyNumberFormat="0" applyFont="0" applyFill="0" applyBorder="0" applyAlignment="0" applyProtection="0"/>
    <xf numFmtId="188" fontId="58" fillId="0" borderId="0" applyBorder="0" applyAlignment="0"/>
    <xf numFmtId="37" fontId="58" fillId="0" borderId="0"/>
    <xf numFmtId="0" fontId="62" fillId="73" borderId="0" applyNumberFormat="0" applyFont="0" applyAlignment="0" applyProtection="0">
      <protection locked="0"/>
    </xf>
    <xf numFmtId="38" fontId="58" fillId="74" borderId="10">
      <alignment vertical="top"/>
    </xf>
    <xf numFmtId="189" fontId="58" fillId="0" borderId="0" applyFont="0" applyFill="0" applyBorder="0" applyAlignment="0" applyProtection="0">
      <alignment wrapText="1"/>
    </xf>
    <xf numFmtId="10" fontId="100" fillId="0" borderId="0" applyNumberFormat="0" applyBorder="0"/>
    <xf numFmtId="1" fontId="189" fillId="0" borderId="0">
      <alignment horizontal="center" vertical="center" wrapText="1"/>
    </xf>
    <xf numFmtId="17" fontId="61" fillId="0" borderId="0"/>
    <xf numFmtId="192" fontId="180" fillId="0" borderId="0"/>
    <xf numFmtId="193" fontId="58" fillId="0" borderId="0" applyFont="0" applyFill="0" applyBorder="0" applyAlignment="0" applyProtection="0"/>
    <xf numFmtId="0" fontId="60" fillId="21" borderId="0" applyNumberFormat="0" applyFont="0" applyBorder="0" applyAlignment="0" applyProtection="0"/>
    <xf numFmtId="0" fontId="60" fillId="3" borderId="0" applyNumberFormat="0" applyFont="0" applyBorder="0" applyAlignment="0" applyProtection="0"/>
    <xf numFmtId="0" fontId="60" fillId="0" borderId="63" applyNumberFormat="0" applyFont="0" applyAlignment="0" applyProtection="0"/>
    <xf numFmtId="0" fontId="60" fillId="0" borderId="69" applyNumberFormat="0" applyFont="0" applyAlignment="0" applyProtection="0"/>
    <xf numFmtId="0" fontId="60" fillId="10" borderId="0" applyNumberFormat="0" applyFont="0" applyBorder="0" applyAlignment="0" applyProtection="0"/>
    <xf numFmtId="0" fontId="60" fillId="0" borderId="0" applyFont="0" applyFill="0" applyBorder="0" applyAlignment="0" applyProtection="0"/>
    <xf numFmtId="49" fontId="166" fillId="0" borderId="0">
      <alignment horizontal="right"/>
    </xf>
    <xf numFmtId="199" fontId="62" fillId="73" borderId="0">
      <alignment horizontal="center" vertical="top"/>
    </xf>
    <xf numFmtId="0" fontId="100" fillId="0" borderId="0"/>
    <xf numFmtId="38" fontId="58" fillId="83" borderId="0"/>
    <xf numFmtId="38" fontId="171" fillId="0" borderId="0" applyNumberFormat="0" applyFill="0" applyBorder="0" applyAlignment="0" applyProtection="0"/>
    <xf numFmtId="2" fontId="202" fillId="0" borderId="0"/>
    <xf numFmtId="38" fontId="203" fillId="84" borderId="0">
      <alignment horizontal="center"/>
    </xf>
    <xf numFmtId="40" fontId="10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9" fontId="58" fillId="0" borderId="0"/>
    <xf numFmtId="0" fontId="58" fillId="23" borderId="7" applyNumberFormat="0" applyFont="0" applyAlignment="0" applyProtection="0"/>
    <xf numFmtId="169" fontId="100" fillId="0" borderId="0"/>
    <xf numFmtId="187" fontId="58" fillId="0"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80" fillId="0" borderId="57">
      <alignment horizontal="center"/>
    </xf>
    <xf numFmtId="3" fontId="100" fillId="0" borderId="0" applyFont="0" applyFill="0" applyBorder="0" applyAlignment="0" applyProtection="0"/>
    <xf numFmtId="0" fontId="100" fillId="87" borderId="0" applyNumberFormat="0" applyFont="0" applyBorder="0" applyAlignment="0" applyProtection="0"/>
    <xf numFmtId="4" fontId="195" fillId="91" borderId="0" applyNumberFormat="0" applyProtection="0">
      <alignment horizontal="left" vertical="center" indent="1"/>
    </xf>
    <xf numFmtId="4" fontId="218" fillId="0" borderId="0" applyNumberFormat="0" applyProtection="0">
      <alignment horizontal="left" vertical="center" indent="1"/>
    </xf>
    <xf numFmtId="38" fontId="221" fillId="0" borderId="0"/>
    <xf numFmtId="49" fontId="60" fillId="0" borderId="0" applyFont="0" applyFill="0" applyBorder="0" applyAlignment="0" applyProtection="0"/>
    <xf numFmtId="2" fontId="223" fillId="0" borderId="0">
      <protection locked="0"/>
    </xf>
    <xf numFmtId="0" fontId="58" fillId="0" borderId="0"/>
    <xf numFmtId="0" fontId="17" fillId="0" borderId="0"/>
    <xf numFmtId="0" fontId="58" fillId="0" borderId="0"/>
    <xf numFmtId="0" fontId="17" fillId="0" borderId="0"/>
    <xf numFmtId="0" fontId="71" fillId="0" borderId="3" applyNumberFormat="0" applyFill="0" applyAlignment="0" applyProtection="0"/>
    <xf numFmtId="0" fontId="72" fillId="0" borderId="4" applyNumberFormat="0" applyFill="0" applyAlignment="0" applyProtection="0"/>
    <xf numFmtId="0" fontId="74" fillId="7" borderId="1" applyNumberFormat="0" applyAlignment="0" applyProtection="0"/>
    <xf numFmtId="0" fontId="79" fillId="0" borderId="9" applyNumberFormat="0" applyFill="0" applyAlignment="0" applyProtection="0"/>
    <xf numFmtId="0" fontId="17" fillId="0" borderId="0"/>
    <xf numFmtId="0" fontId="17" fillId="0" borderId="0"/>
    <xf numFmtId="0" fontId="17" fillId="0" borderId="0"/>
    <xf numFmtId="9" fontId="17" fillId="0" borderId="0" applyFont="0" applyFill="0" applyBorder="0" applyAlignment="0" applyProtection="0"/>
    <xf numFmtId="167"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37" fontId="58" fillId="0" borderId="0"/>
    <xf numFmtId="0" fontId="58" fillId="0" borderId="0"/>
    <xf numFmtId="0" fontId="240" fillId="0" borderId="0"/>
    <xf numFmtId="167" fontId="154" fillId="0" borderId="0" applyFont="0" applyFill="0" applyBorder="0" applyAlignment="0" applyProtection="0"/>
    <xf numFmtId="0" fontId="16" fillId="0" borderId="0"/>
    <xf numFmtId="0" fontId="16" fillId="0" borderId="0"/>
    <xf numFmtId="9" fontId="154" fillId="0" borderId="0" applyFont="0" applyFill="0" applyBorder="0" applyAlignment="0" applyProtection="0"/>
    <xf numFmtId="0" fontId="241" fillId="0" borderId="0"/>
    <xf numFmtId="167" fontId="154" fillId="0" borderId="0" applyFont="0" applyFill="0" applyBorder="0" applyAlignment="0" applyProtection="0"/>
    <xf numFmtId="0" fontId="15" fillId="0" borderId="0"/>
    <xf numFmtId="167" fontId="154" fillId="0" borderId="0" applyFont="0" applyFill="0" applyBorder="0" applyAlignment="0" applyProtection="0"/>
    <xf numFmtId="0" fontId="241" fillId="0" borderId="0"/>
    <xf numFmtId="0" fontId="15" fillId="0" borderId="0"/>
    <xf numFmtId="9" fontId="154" fillId="0" borderId="0" applyFont="0" applyFill="0" applyBorder="0" applyAlignment="0" applyProtection="0"/>
    <xf numFmtId="167" fontId="154" fillId="0" borderId="0" applyFont="0" applyFill="0" applyBorder="0" applyAlignment="0" applyProtection="0"/>
    <xf numFmtId="0" fontId="241" fillId="0" borderId="0"/>
    <xf numFmtId="9" fontId="154" fillId="0" borderId="0" applyFont="0" applyFill="0" applyBorder="0" applyAlignment="0" applyProtection="0"/>
    <xf numFmtId="167" fontId="154" fillId="0" borderId="0" applyFont="0" applyFill="0" applyBorder="0" applyAlignment="0" applyProtection="0"/>
    <xf numFmtId="0" fontId="241" fillId="0" borderId="0"/>
    <xf numFmtId="9" fontId="154" fillId="0" borderId="0" applyFont="0" applyFill="0" applyBorder="0" applyAlignment="0" applyProtection="0"/>
    <xf numFmtId="167" fontId="154" fillId="0" borderId="0" applyFont="0" applyFill="0" applyBorder="0" applyAlignment="0" applyProtection="0"/>
    <xf numFmtId="0" fontId="241" fillId="0" borderId="0"/>
    <xf numFmtId="9" fontId="154" fillId="0" borderId="0" applyFont="0" applyFill="0" applyBorder="0" applyAlignment="0" applyProtection="0"/>
    <xf numFmtId="167" fontId="154" fillId="0" borderId="0" applyFont="0" applyFill="0" applyBorder="0" applyAlignment="0" applyProtection="0"/>
    <xf numFmtId="0" fontId="241" fillId="0" borderId="0"/>
    <xf numFmtId="9" fontId="154" fillId="0" borderId="0" applyFont="0" applyFill="0" applyBorder="0" applyAlignment="0" applyProtection="0"/>
    <xf numFmtId="9" fontId="154" fillId="0" borderId="0" applyFont="0" applyFill="0" applyBorder="0" applyAlignment="0" applyProtection="0"/>
    <xf numFmtId="0" fontId="243" fillId="0" borderId="0"/>
    <xf numFmtId="167" fontId="154" fillId="0" borderId="0" applyFont="0" applyFill="0" applyBorder="0" applyAlignment="0" applyProtection="0"/>
    <xf numFmtId="0" fontId="14" fillId="0" borderId="0"/>
    <xf numFmtId="167" fontId="154" fillId="0" borderId="0" applyFont="0" applyFill="0" applyBorder="0" applyAlignment="0" applyProtection="0"/>
    <xf numFmtId="167" fontId="154" fillId="0" borderId="0" applyFont="0" applyFill="0" applyBorder="0" applyAlignment="0" applyProtection="0"/>
    <xf numFmtId="0" fontId="243" fillId="0" borderId="0"/>
    <xf numFmtId="0" fontId="14" fillId="0" borderId="0"/>
    <xf numFmtId="9" fontId="154" fillId="0" borderId="0" applyFont="0" applyFill="0" applyBorder="0" applyAlignment="0" applyProtection="0"/>
    <xf numFmtId="9" fontId="148" fillId="0" borderId="0" applyFont="0" applyFill="0" applyBorder="0" applyAlignment="0" applyProtection="0"/>
    <xf numFmtId="0" fontId="14" fillId="0" borderId="0"/>
    <xf numFmtId="167" fontId="154" fillId="0" borderId="0" applyFont="0" applyFill="0" applyBorder="0" applyAlignment="0" applyProtection="0"/>
    <xf numFmtId="167" fontId="154" fillId="0" borderId="0" applyFont="0" applyFill="0" applyBorder="0" applyAlignment="0" applyProtection="0"/>
    <xf numFmtId="9" fontId="154" fillId="0" borderId="0" applyFont="0" applyFill="0" applyBorder="0" applyAlignment="0" applyProtection="0"/>
    <xf numFmtId="0" fontId="243" fillId="0" borderId="0"/>
    <xf numFmtId="9" fontId="154" fillId="0" borderId="0" applyFont="0" applyFill="0" applyBorder="0" applyAlignment="0" applyProtection="0"/>
    <xf numFmtId="0" fontId="243" fillId="0" borderId="0"/>
    <xf numFmtId="9" fontId="154" fillId="0" borderId="0" applyFont="0" applyFill="0" applyBorder="0" applyAlignment="0" applyProtection="0"/>
    <xf numFmtId="0" fontId="243" fillId="0" borderId="0"/>
    <xf numFmtId="9" fontId="154" fillId="0" borderId="0" applyFont="0" applyFill="0" applyBorder="0" applyAlignment="0" applyProtection="0"/>
    <xf numFmtId="0" fontId="148" fillId="0" borderId="0"/>
    <xf numFmtId="167" fontId="154" fillId="0" borderId="0" applyFont="0" applyFill="0" applyBorder="0" applyAlignment="0" applyProtection="0"/>
    <xf numFmtId="0" fontId="13" fillId="0" borderId="0"/>
    <xf numFmtId="0" fontId="13" fillId="0" borderId="0"/>
    <xf numFmtId="9" fontId="154" fillId="0" borderId="0" applyFont="0" applyFill="0" applyBorder="0" applyAlignment="0" applyProtection="0"/>
    <xf numFmtId="0" fontId="13" fillId="0" borderId="0"/>
    <xf numFmtId="0" fontId="148" fillId="0" borderId="0"/>
    <xf numFmtId="167" fontId="154" fillId="0" borderId="0" applyFont="0" applyFill="0" applyBorder="0" applyAlignment="0" applyProtection="0"/>
    <xf numFmtId="0" fontId="12" fillId="0" borderId="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0" fontId="12" fillId="0" borderId="0"/>
    <xf numFmtId="9" fontId="154" fillId="0" borderId="0" applyFont="0" applyFill="0" applyBorder="0" applyAlignment="0" applyProtection="0"/>
    <xf numFmtId="0" fontId="148" fillId="0" borderId="0"/>
    <xf numFmtId="0" fontId="12" fillId="0" borderId="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167" fontId="154" fillId="0" borderId="0" applyFont="0" applyFill="0" applyBorder="0" applyAlignment="0" applyProtection="0"/>
    <xf numFmtId="167" fontId="154" fillId="0" borderId="0" applyFont="0" applyFill="0" applyBorder="0" applyAlignment="0" applyProtection="0"/>
    <xf numFmtId="0" fontId="11" fillId="0" borderId="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0" fontId="11" fillId="0" borderId="0"/>
    <xf numFmtId="9" fontId="154" fillId="0" borderId="0" applyFont="0" applyFill="0" applyBorder="0" applyAlignment="0" applyProtection="0"/>
    <xf numFmtId="0" fontId="148" fillId="0" borderId="0"/>
    <xf numFmtId="0" fontId="11" fillId="0" borderId="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167" fontId="154" fillId="0" borderId="0" applyFont="0" applyFill="0" applyBorder="0" applyAlignment="0" applyProtection="0"/>
    <xf numFmtId="0" fontId="10" fillId="0" borderId="0"/>
    <xf numFmtId="167" fontId="154" fillId="0" borderId="0" applyFont="0" applyFill="0" applyBorder="0" applyAlignment="0" applyProtection="0"/>
    <xf numFmtId="0" fontId="10" fillId="0" borderId="0"/>
    <xf numFmtId="9" fontId="154" fillId="0" borderId="0" applyFont="0" applyFill="0" applyBorder="0" applyAlignment="0" applyProtection="0"/>
    <xf numFmtId="0" fontId="148" fillId="0" borderId="0"/>
    <xf numFmtId="0" fontId="10" fillId="0" borderId="0"/>
    <xf numFmtId="9" fontId="154" fillId="0" borderId="0" applyFont="0" applyFill="0" applyBorder="0" applyAlignment="0" applyProtection="0"/>
    <xf numFmtId="0" fontId="148" fillId="0" borderId="0"/>
    <xf numFmtId="167" fontId="154" fillId="0" borderId="0" applyFont="0" applyFill="0" applyBorder="0" applyAlignment="0" applyProtection="0"/>
    <xf numFmtId="0" fontId="9" fillId="0" borderId="0"/>
    <xf numFmtId="0" fontId="9" fillId="0" borderId="0"/>
    <xf numFmtId="9" fontId="154" fillId="0" borderId="0" applyFont="0" applyFill="0" applyBorder="0" applyAlignment="0" applyProtection="0"/>
    <xf numFmtId="0" fontId="9" fillId="0" borderId="0"/>
    <xf numFmtId="0" fontId="148" fillId="0" borderId="0"/>
    <xf numFmtId="167" fontId="154" fillId="0" borderId="0" applyFont="0" applyFill="0" applyBorder="0" applyAlignment="0" applyProtection="0"/>
    <xf numFmtId="0" fontId="8" fillId="0" borderId="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0" fontId="8" fillId="0" borderId="0"/>
    <xf numFmtId="9" fontId="154" fillId="0" borderId="0" applyFont="0" applyFill="0" applyBorder="0" applyAlignment="0" applyProtection="0"/>
    <xf numFmtId="0" fontId="148" fillId="0" borderId="0"/>
    <xf numFmtId="0" fontId="8" fillId="0" borderId="0"/>
    <xf numFmtId="167" fontId="154" fillId="0" borderId="0" applyFont="0" applyFill="0" applyBorder="0" applyAlignment="0" applyProtection="0"/>
    <xf numFmtId="167" fontId="154" fillId="0" borderId="0" applyFont="0" applyFill="0" applyBorder="0" applyAlignment="0" applyProtection="0"/>
    <xf numFmtId="167" fontId="154" fillId="0" borderId="0" applyFont="0" applyFill="0" applyBorder="0" applyAlignment="0" applyProtection="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167" fontId="154" fillId="0" borderId="0" applyFont="0" applyFill="0" applyBorder="0" applyAlignment="0" applyProtection="0"/>
    <xf numFmtId="0" fontId="7" fillId="0" borderId="0"/>
    <xf numFmtId="167" fontId="154" fillId="0" borderId="0" applyFont="0" applyFill="0" applyBorder="0" applyAlignment="0" applyProtection="0"/>
    <xf numFmtId="167" fontId="154" fillId="0" borderId="0" applyFont="0" applyFill="0" applyBorder="0" applyAlignment="0" applyProtection="0"/>
    <xf numFmtId="0" fontId="7" fillId="0" borderId="0"/>
    <xf numFmtId="9" fontId="154" fillId="0" borderId="0" applyFont="0" applyFill="0" applyBorder="0" applyAlignment="0" applyProtection="0"/>
    <xf numFmtId="0" fontId="148" fillId="0" borderId="0"/>
    <xf numFmtId="0" fontId="7" fillId="0" borderId="0"/>
    <xf numFmtId="167" fontId="154" fillId="0" borderId="0" applyFont="0" applyFill="0" applyBorder="0" applyAlignment="0" applyProtection="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148" fillId="0" borderId="0"/>
    <xf numFmtId="9" fontId="154" fillId="0" borderId="0" applyFont="0" applyFill="0" applyBorder="0" applyAlignment="0" applyProtection="0"/>
    <xf numFmtId="0" fontId="6" fillId="0" borderId="0"/>
    <xf numFmtId="0" fontId="114" fillId="33" borderId="25" applyNumberFormat="0" applyAlignment="0" applyProtection="0"/>
    <xf numFmtId="0" fontId="6" fillId="0" borderId="0"/>
    <xf numFmtId="0" fontId="6" fillId="0" borderId="0"/>
    <xf numFmtId="0" fontId="6" fillId="30" borderId="27" applyNumberFormat="0" applyFont="0" applyAlignment="0" applyProtection="0"/>
    <xf numFmtId="0" fontId="6" fillId="0" borderId="0"/>
    <xf numFmtId="0" fontId="6" fillId="36" borderId="0" applyNumberFormat="0" applyBorder="0" applyAlignment="0" applyProtection="0"/>
    <xf numFmtId="0" fontId="6" fillId="37" borderId="0" applyNumberFormat="0" applyBorder="0" applyAlignment="0" applyProtection="0"/>
    <xf numFmtId="0" fontId="6" fillId="0" borderId="0"/>
    <xf numFmtId="0" fontId="6" fillId="40" borderId="0" applyNumberFormat="0" applyBorder="0" applyAlignment="0" applyProtection="0"/>
    <xf numFmtId="0" fontId="6" fillId="26"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114" fillId="33" borderId="25" applyNumberFormat="0" applyAlignment="0" applyProtection="0"/>
    <xf numFmtId="0" fontId="6" fillId="0" borderId="0"/>
    <xf numFmtId="0" fontId="6" fillId="47" borderId="0" applyNumberFormat="0" applyBorder="0" applyAlignment="0" applyProtection="0"/>
    <xf numFmtId="0" fontId="6" fillId="48" borderId="0" applyNumberFormat="0" applyBorder="0" applyAlignment="0" applyProtection="0"/>
    <xf numFmtId="0" fontId="6" fillId="25" borderId="0" applyNumberFormat="0" applyBorder="0" applyAlignment="0" applyProtection="0"/>
    <xf numFmtId="0" fontId="6" fillId="50"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0" borderId="0"/>
    <xf numFmtId="0" fontId="6" fillId="0" borderId="0"/>
    <xf numFmtId="0" fontId="114" fillId="33" borderId="25" applyNumberFormat="0" applyAlignment="0" applyProtection="0"/>
    <xf numFmtId="0" fontId="114" fillId="33" borderId="25" applyNumberFormat="0" applyAlignment="0" applyProtection="0"/>
    <xf numFmtId="0" fontId="114" fillId="33" borderId="25" applyNumberFormat="0" applyAlignment="0" applyProtection="0"/>
    <xf numFmtId="0" fontId="6" fillId="0" borderId="0"/>
    <xf numFmtId="0" fontId="114" fillId="33" borderId="25" applyNumberFormat="0" applyAlignment="0" applyProtection="0"/>
    <xf numFmtId="0" fontId="114" fillId="33" borderId="25" applyNumberFormat="0" applyAlignment="0" applyProtection="0"/>
    <xf numFmtId="0" fontId="114" fillId="33" borderId="25" applyNumberFormat="0" applyAlignment="0" applyProtection="0"/>
    <xf numFmtId="0" fontId="6"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5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30" borderId="27"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167" fontId="5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67"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0" borderId="27"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25"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30" borderId="27"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25"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48" fillId="0" borderId="0"/>
    <xf numFmtId="0" fontId="2" fillId="0" borderId="0"/>
    <xf numFmtId="0" fontId="2" fillId="0" borderId="0"/>
    <xf numFmtId="0" fontId="148" fillId="0" borderId="0"/>
    <xf numFmtId="0" fontId="2" fillId="0" borderId="0"/>
    <xf numFmtId="0" fontId="148" fillId="0" borderId="0"/>
    <xf numFmtId="0" fontId="2" fillId="0" borderId="0"/>
    <xf numFmtId="0" fontId="148" fillId="0" borderId="0"/>
    <xf numFmtId="0" fontId="148" fillId="0" borderId="0"/>
    <xf numFmtId="0" fontId="148" fillId="0" borderId="0"/>
    <xf numFmtId="0" fontId="148" fillId="0" borderId="0"/>
    <xf numFmtId="0" fontId="148" fillId="0" borderId="0"/>
    <xf numFmtId="0" fontId="2" fillId="0" borderId="0"/>
    <xf numFmtId="0" fontId="148" fillId="0" borderId="0"/>
    <xf numFmtId="0" fontId="2" fillId="0" borderId="0"/>
    <xf numFmtId="0" fontId="2" fillId="0" borderId="0"/>
    <xf numFmtId="0" fontId="148" fillId="0" borderId="0"/>
    <xf numFmtId="0" fontId="148" fillId="0" borderId="0"/>
    <xf numFmtId="0" fontId="1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7" applyNumberFormat="0" applyFont="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26"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47" borderId="0" applyNumberFormat="0" applyBorder="0" applyAlignment="0" applyProtection="0"/>
    <xf numFmtId="0" fontId="2" fillId="48" borderId="0" applyNumberFormat="0" applyBorder="0" applyAlignment="0" applyProtection="0"/>
    <xf numFmtId="0" fontId="2" fillId="25"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cellStyleXfs>
  <cellXfs count="553">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62" fillId="0" borderId="0" xfId="0" applyFont="1"/>
    <xf numFmtId="0" fontId="62" fillId="0" borderId="10" xfId="0" applyFont="1" applyBorder="1"/>
    <xf numFmtId="0" fontId="0" fillId="0" borderId="10" xfId="0" applyBorder="1" applyAlignment="1">
      <alignment horizontal="center"/>
    </xf>
    <xf numFmtId="0" fontId="62" fillId="0" borderId="11" xfId="0" applyFont="1" applyBorder="1" applyAlignment="1">
      <alignment horizontal="center"/>
    </xf>
    <xf numFmtId="0" fontId="62" fillId="0" borderId="10" xfId="0" applyFont="1" applyBorder="1" applyAlignment="1">
      <alignment horizontal="center"/>
    </xf>
    <xf numFmtId="0" fontId="62"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62"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62"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58" fillId="0" borderId="0" xfId="0" applyNumberFormat="1" applyFont="1" applyAlignment="1">
      <alignment horizontal="left"/>
    </xf>
    <xf numFmtId="15" fontId="62"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84" fillId="0" borderId="0" xfId="46" applyFont="1">
      <alignment vertical="center"/>
    </xf>
    <xf numFmtId="0" fontId="61" fillId="0" borderId="0" xfId="46" applyFont="1">
      <alignment vertical="center"/>
    </xf>
    <xf numFmtId="3" fontId="61" fillId="0" borderId="0" xfId="46" applyNumberFormat="1" applyFont="1">
      <alignment vertical="center"/>
    </xf>
    <xf numFmtId="0" fontId="85" fillId="0" borderId="0" xfId="46" applyFont="1" applyFill="1">
      <alignment vertical="center"/>
    </xf>
    <xf numFmtId="0" fontId="60" fillId="0" borderId="0" xfId="46" applyFont="1" applyBorder="1">
      <alignment vertical="center"/>
    </xf>
    <xf numFmtId="0" fontId="60" fillId="0" borderId="0" xfId="46" applyFont="1">
      <alignment vertical="center"/>
    </xf>
    <xf numFmtId="2" fontId="60" fillId="0" borderId="0" xfId="46" applyNumberFormat="1" applyFont="1" applyBorder="1" applyAlignment="1">
      <alignment horizontal="center"/>
    </xf>
    <xf numFmtId="0" fontId="61" fillId="0" borderId="0" xfId="46" applyFont="1" applyAlignment="1">
      <alignment horizontal="center" vertical="center"/>
    </xf>
    <xf numFmtId="0" fontId="60" fillId="0" borderId="0" xfId="46" applyFont="1" applyAlignment="1">
      <alignment horizontal="center" vertical="center" wrapText="1"/>
    </xf>
    <xf numFmtId="0" fontId="61" fillId="0" borderId="0" xfId="46" applyFont="1" applyAlignment="1">
      <alignment vertical="center"/>
    </xf>
    <xf numFmtId="0" fontId="59" fillId="0" borderId="0" xfId="46" applyFont="1">
      <alignment vertical="center"/>
    </xf>
    <xf numFmtId="0" fontId="59" fillId="0" borderId="0" xfId="46" applyFont="1" applyAlignment="1">
      <alignment horizontal="center" vertical="center"/>
    </xf>
    <xf numFmtId="0" fontId="59" fillId="0" borderId="0" xfId="46" applyFont="1" applyAlignment="1">
      <alignment horizontal="center" vertical="center" wrapText="1"/>
    </xf>
    <xf numFmtId="0" fontId="61" fillId="0" borderId="0" xfId="46" applyFont="1" applyAlignment="1">
      <alignment horizontal="center" vertical="center" wrapText="1"/>
    </xf>
    <xf numFmtId="0" fontId="86" fillId="0" borderId="0" xfId="46" applyFont="1">
      <alignment vertical="center"/>
    </xf>
    <xf numFmtId="0" fontId="83" fillId="0" borderId="0" xfId="46" applyFont="1">
      <alignment vertical="center"/>
    </xf>
    <xf numFmtId="0" fontId="83" fillId="0" borderId="0" xfId="46" applyFont="1" applyAlignment="1">
      <alignment horizontal="center"/>
    </xf>
    <xf numFmtId="0" fontId="60" fillId="0" borderId="0" xfId="46" applyFont="1" applyFill="1" applyAlignment="1">
      <alignment vertical="center"/>
    </xf>
    <xf numFmtId="0" fontId="89" fillId="0" borderId="0" xfId="46" applyFont="1">
      <alignment vertical="center"/>
    </xf>
    <xf numFmtId="1" fontId="89" fillId="0" borderId="0" xfId="46" applyNumberFormat="1" applyFont="1">
      <alignment vertical="center"/>
    </xf>
    <xf numFmtId="3" fontId="86" fillId="0" borderId="0" xfId="46" applyNumberFormat="1" applyFont="1" applyBorder="1" applyAlignment="1">
      <alignment horizontal="center" vertical="center"/>
    </xf>
    <xf numFmtId="3" fontId="60" fillId="0" borderId="0" xfId="46" applyNumberFormat="1" applyFont="1" applyAlignment="1">
      <alignment horizontal="center" vertical="center"/>
    </xf>
    <xf numFmtId="0" fontId="90" fillId="0" borderId="0" xfId="0" applyFont="1"/>
    <xf numFmtId="0" fontId="0" fillId="0" borderId="0" xfId="0" applyBorder="1" applyAlignment="1">
      <alignment wrapText="1"/>
    </xf>
    <xf numFmtId="0" fontId="0" fillId="0" borderId="0" xfId="0" applyAlignment="1">
      <alignment wrapText="1"/>
    </xf>
    <xf numFmtId="0" fontId="91" fillId="0" borderId="0" xfId="0" applyFont="1" applyAlignment="1"/>
    <xf numFmtId="0" fontId="94" fillId="0" borderId="0" xfId="46" applyFont="1">
      <alignment vertical="center"/>
    </xf>
    <xf numFmtId="3" fontId="61" fillId="0" borderId="0" xfId="46" applyNumberFormat="1" applyFont="1" applyAlignment="1">
      <alignment horizontal="center" vertical="center"/>
    </xf>
    <xf numFmtId="17" fontId="58" fillId="0" borderId="0" xfId="41" applyNumberFormat="1" applyFont="1" applyFill="1" applyBorder="1" applyAlignment="1"/>
    <xf numFmtId="0" fontId="58" fillId="0" borderId="0" xfId="41" applyFont="1" applyFill="1" applyBorder="1" applyAlignment="1"/>
    <xf numFmtId="0" fontId="58" fillId="0" borderId="0" xfId="0" applyFont="1" applyFill="1" applyAlignment="1"/>
    <xf numFmtId="0" fontId="96" fillId="0" borderId="0" xfId="0" applyFont="1" applyFill="1" applyAlignment="1"/>
    <xf numFmtId="0" fontId="96" fillId="0" borderId="0" xfId="0" applyFont="1" applyAlignment="1"/>
    <xf numFmtId="2" fontId="97" fillId="0" borderId="0" xfId="0" applyNumberFormat="1" applyFont="1"/>
    <xf numFmtId="0" fontId="96" fillId="0" borderId="0" xfId="46">
      <alignment vertical="center"/>
    </xf>
    <xf numFmtId="0" fontId="83" fillId="0" borderId="0" xfId="46" applyFont="1" applyBorder="1">
      <alignment vertical="center"/>
    </xf>
    <xf numFmtId="0" fontId="0" fillId="0" borderId="0" xfId="0"/>
    <xf numFmtId="0" fontId="101" fillId="0" borderId="0" xfId="46" applyFont="1">
      <alignment vertical="center"/>
    </xf>
    <xf numFmtId="3" fontId="101" fillId="0" borderId="0" xfId="46" applyNumberFormat="1" applyFont="1">
      <alignment vertical="center"/>
    </xf>
    <xf numFmtId="1" fontId="58" fillId="0" borderId="0" xfId="0" applyNumberFormat="1" applyFont="1" applyBorder="1" applyAlignment="1">
      <alignment horizontal="center"/>
    </xf>
    <xf numFmtId="0" fontId="103" fillId="0" borderId="0" xfId="0" applyFont="1" applyBorder="1"/>
    <xf numFmtId="1" fontId="0" fillId="0" borderId="0" xfId="0" applyNumberFormat="1" applyBorder="1" applyAlignment="1">
      <alignment horizontal="center"/>
    </xf>
    <xf numFmtId="0" fontId="62" fillId="0" borderId="0" xfId="0" applyFont="1" applyBorder="1" applyAlignment="1"/>
    <xf numFmtId="0" fontId="62" fillId="0" borderId="0" xfId="0" applyFont="1" applyBorder="1" applyAlignment="1">
      <alignment horizontal="center"/>
    </xf>
    <xf numFmtId="1" fontId="58" fillId="0" borderId="0" xfId="41" applyNumberFormat="1" applyFont="1" applyBorder="1" applyAlignment="1">
      <alignment horizontal="center"/>
    </xf>
    <xf numFmtId="1" fontId="105" fillId="0" borderId="0" xfId="0" applyNumberFormat="1" applyFont="1" applyBorder="1" applyAlignment="1">
      <alignment horizontal="center"/>
    </xf>
    <xf numFmtId="1" fontId="102" fillId="0" borderId="0" xfId="0" applyNumberFormat="1" applyFont="1" applyBorder="1" applyAlignment="1">
      <alignment horizontal="center"/>
    </xf>
    <xf numFmtId="0" fontId="62" fillId="0" borderId="0" xfId="0" applyFont="1" applyFill="1" applyBorder="1" applyAlignment="1"/>
    <xf numFmtId="1" fontId="0" fillId="0" borderId="0" xfId="0" applyNumberFormat="1" applyBorder="1"/>
    <xf numFmtId="0" fontId="89" fillId="0" borderId="0" xfId="46" applyFont="1" applyBorder="1">
      <alignment vertical="center"/>
    </xf>
    <xf numFmtId="1" fontId="104" fillId="0" borderId="0" xfId="0" applyNumberFormat="1" applyFont="1" applyBorder="1" applyAlignment="1">
      <alignment horizontal="center"/>
    </xf>
    <xf numFmtId="0" fontId="0" fillId="0" borderId="0" xfId="0"/>
    <xf numFmtId="3" fontId="106" fillId="0" borderId="10" xfId="46" quotePrefix="1" applyNumberFormat="1" applyFont="1" applyBorder="1" applyAlignment="1">
      <alignment horizontal="center" vertical="center"/>
    </xf>
    <xf numFmtId="38" fontId="106" fillId="0" borderId="10" xfId="0" applyNumberFormat="1" applyFont="1" applyBorder="1" applyAlignment="1">
      <alignment horizontal="center" vertical="center"/>
    </xf>
    <xf numFmtId="3" fontId="106" fillId="0" borderId="10" xfId="0" applyNumberFormat="1" applyFont="1" applyBorder="1" applyAlignment="1">
      <alignment horizontal="center" vertical="center"/>
    </xf>
    <xf numFmtId="3" fontId="106" fillId="0" borderId="10" xfId="46" quotePrefix="1" applyNumberFormat="1" applyFont="1" applyFill="1" applyBorder="1" applyAlignment="1">
      <alignment horizontal="center" vertical="center"/>
    </xf>
    <xf numFmtId="3" fontId="106" fillId="24" borderId="10" xfId="46" quotePrefix="1" applyNumberFormat="1" applyFont="1" applyFill="1" applyBorder="1" applyAlignment="1">
      <alignment horizontal="center" vertical="center"/>
    </xf>
    <xf numFmtId="3" fontId="127" fillId="0" borderId="0" xfId="46" applyNumberFormat="1" applyFont="1" applyAlignment="1">
      <alignment horizontal="center" vertical="center"/>
    </xf>
    <xf numFmtId="3" fontId="124" fillId="0" borderId="0" xfId="46" applyNumberFormat="1" applyFont="1" applyAlignment="1">
      <alignment horizontal="center" vertical="center"/>
    </xf>
    <xf numFmtId="3" fontId="128" fillId="0" borderId="0" xfId="46" applyNumberFormat="1" applyFont="1" applyBorder="1" applyAlignment="1">
      <alignment horizontal="center" vertical="center"/>
    </xf>
    <xf numFmtId="3" fontId="126" fillId="57" borderId="10" xfId="46" quotePrefix="1" applyNumberFormat="1" applyFont="1" applyFill="1" applyBorder="1" applyAlignment="1">
      <alignment horizontal="center" vertical="center"/>
    </xf>
    <xf numFmtId="3" fontId="125" fillId="0" borderId="0" xfId="46" applyNumberFormat="1" applyFont="1">
      <alignment vertical="center"/>
    </xf>
    <xf numFmtId="0" fontId="106" fillId="0" borderId="10" xfId="46" quotePrefix="1" applyFont="1" applyBorder="1" applyAlignment="1">
      <alignment horizontal="center" vertical="center" wrapText="1"/>
    </xf>
    <xf numFmtId="3" fontId="130" fillId="56" borderId="10" xfId="46" applyNumberFormat="1" applyFont="1" applyFill="1" applyBorder="1" applyAlignment="1">
      <alignment horizontal="center" vertical="center" wrapText="1"/>
    </xf>
    <xf numFmtId="3" fontId="130" fillId="56" borderId="10" xfId="46" applyNumberFormat="1" applyFont="1" applyFill="1" applyBorder="1" applyAlignment="1">
      <alignment horizontal="center" vertical="center"/>
    </xf>
    <xf numFmtId="0" fontId="130" fillId="56" borderId="10" xfId="46" applyFont="1" applyFill="1" applyBorder="1" applyAlignment="1">
      <alignment horizontal="center" vertical="center" wrapText="1"/>
    </xf>
    <xf numFmtId="0" fontId="134" fillId="0" borderId="0" xfId="46" applyFont="1" applyAlignment="1">
      <alignment horizontal="center"/>
    </xf>
    <xf numFmtId="0" fontId="106" fillId="0" borderId="10" xfId="46" applyFont="1" applyFill="1" applyBorder="1" applyAlignment="1">
      <alignment horizontal="center" vertical="center"/>
    </xf>
    <xf numFmtId="0" fontId="134" fillId="0" borderId="0" xfId="46" applyFont="1" applyAlignment="1">
      <alignment horizontal="center" vertical="center"/>
    </xf>
    <xf numFmtId="0" fontId="106" fillId="0" borderId="0" xfId="46" applyFont="1" applyFill="1" applyAlignment="1">
      <alignment horizontal="center" vertical="center" wrapText="1"/>
    </xf>
    <xf numFmtId="0" fontId="106" fillId="0" borderId="0" xfId="46" applyFont="1" applyFill="1" applyAlignment="1">
      <alignment horizontal="center" vertical="center"/>
    </xf>
    <xf numFmtId="0" fontId="126" fillId="0" borderId="0" xfId="46" applyFont="1" applyFill="1" applyBorder="1" applyAlignment="1">
      <alignment horizontal="left"/>
    </xf>
    <xf numFmtId="168" fontId="130" fillId="56" borderId="10" xfId="46" applyNumberFormat="1" applyFont="1" applyFill="1" applyBorder="1" applyAlignment="1">
      <alignment horizontal="center" vertical="center"/>
    </xf>
    <xf numFmtId="3" fontId="106" fillId="0" borderId="10" xfId="0" applyNumberFormat="1" applyFont="1" applyBorder="1" applyAlignment="1">
      <alignment horizontal="center"/>
    </xf>
    <xf numFmtId="3" fontId="106" fillId="0" borderId="10" xfId="0" applyNumberFormat="1" applyFont="1" applyFill="1" applyBorder="1" applyAlignment="1">
      <alignment horizontal="center" vertical="center"/>
    </xf>
    <xf numFmtId="0" fontId="134" fillId="0" borderId="0" xfId="46" applyFont="1">
      <alignment vertical="center"/>
    </xf>
    <xf numFmtId="0" fontId="95" fillId="0" borderId="0" xfId="46" applyFont="1">
      <alignment vertical="center"/>
    </xf>
    <xf numFmtId="169" fontId="134" fillId="0" borderId="0" xfId="46" applyNumberFormat="1" applyFont="1">
      <alignment vertical="center"/>
    </xf>
    <xf numFmtId="0" fontId="135" fillId="0" borderId="0" xfId="46" applyFont="1">
      <alignment vertical="center"/>
    </xf>
    <xf numFmtId="0" fontId="126" fillId="57" borderId="10" xfId="46" applyFont="1" applyFill="1" applyBorder="1" applyAlignment="1">
      <alignment horizontal="center" vertical="center"/>
    </xf>
    <xf numFmtId="0" fontId="126" fillId="57" borderId="10" xfId="46" quotePrefix="1" applyFont="1" applyFill="1" applyBorder="1" applyAlignment="1">
      <alignment horizontal="center" vertical="center"/>
    </xf>
    <xf numFmtId="168" fontId="106" fillId="0" borderId="0" xfId="46" quotePrefix="1" applyNumberFormat="1" applyFont="1" applyFill="1" applyBorder="1" applyAlignment="1">
      <alignment horizontal="center" vertical="center"/>
    </xf>
    <xf numFmtId="168" fontId="106" fillId="0" borderId="0" xfId="46" quotePrefix="1" applyNumberFormat="1" applyFont="1" applyFill="1" applyBorder="1" applyAlignment="1">
      <alignment horizontal="left" vertical="center"/>
    </xf>
    <xf numFmtId="0" fontId="106" fillId="0" borderId="0" xfId="0" applyFont="1" applyBorder="1" applyAlignment="1">
      <alignment vertical="center" wrapText="1"/>
    </xf>
    <xf numFmtId="168" fontId="106" fillId="61" borderId="0" xfId="46" quotePrefix="1" applyNumberFormat="1" applyFont="1" applyFill="1" applyBorder="1" applyAlignment="1">
      <alignment horizontal="center" vertical="center"/>
    </xf>
    <xf numFmtId="168" fontId="106" fillId="64" borderId="0" xfId="46" quotePrefix="1" applyNumberFormat="1" applyFont="1" applyFill="1" applyBorder="1" applyAlignment="1">
      <alignment horizontal="center" vertical="center"/>
    </xf>
    <xf numFmtId="168" fontId="106" fillId="65" borderId="0" xfId="46" quotePrefix="1" applyNumberFormat="1" applyFont="1" applyFill="1" applyBorder="1" applyAlignment="1">
      <alignment horizontal="center" vertical="center"/>
    </xf>
    <xf numFmtId="168" fontId="106" fillId="66" borderId="0" xfId="46" quotePrefix="1" applyNumberFormat="1" applyFont="1" applyFill="1" applyBorder="1" applyAlignment="1">
      <alignment horizontal="center" vertical="center"/>
    </xf>
    <xf numFmtId="168" fontId="106" fillId="68" borderId="0" xfId="46" quotePrefix="1" applyNumberFormat="1" applyFont="1" applyFill="1" applyBorder="1" applyAlignment="1">
      <alignment horizontal="center" vertical="center"/>
    </xf>
    <xf numFmtId="0" fontId="133" fillId="56" borderId="0" xfId="46" applyFont="1" applyFill="1" applyBorder="1" applyAlignment="1">
      <alignment vertical="center"/>
    </xf>
    <xf numFmtId="168" fontId="106" fillId="60" borderId="0" xfId="46" quotePrefix="1" applyNumberFormat="1" applyFont="1" applyFill="1" applyBorder="1" applyAlignment="1">
      <alignment horizontal="left" vertical="center"/>
    </xf>
    <xf numFmtId="168" fontId="106" fillId="62" borderId="0" xfId="46" quotePrefix="1" applyNumberFormat="1" applyFont="1" applyFill="1" applyBorder="1" applyAlignment="1">
      <alignment horizontal="left" vertical="center"/>
    </xf>
    <xf numFmtId="168" fontId="106" fillId="63" borderId="0" xfId="46" quotePrefix="1" applyNumberFormat="1" applyFont="1" applyFill="1" applyBorder="1" applyAlignment="1">
      <alignment horizontal="left" vertical="center"/>
    </xf>
    <xf numFmtId="168" fontId="106" fillId="70" borderId="0" xfId="46" quotePrefix="1" applyNumberFormat="1" applyFont="1" applyFill="1" applyBorder="1" applyAlignment="1">
      <alignment horizontal="left" vertical="center"/>
    </xf>
    <xf numFmtId="168" fontId="106" fillId="69" borderId="0" xfId="46" quotePrefix="1" applyNumberFormat="1" applyFont="1" applyFill="1" applyBorder="1" applyAlignment="1">
      <alignment horizontal="left" vertical="center"/>
    </xf>
    <xf numFmtId="168" fontId="106" fillId="67" borderId="0" xfId="46" quotePrefix="1" applyNumberFormat="1" applyFont="1" applyFill="1" applyBorder="1" applyAlignment="1">
      <alignment horizontal="left" vertical="center"/>
    </xf>
    <xf numFmtId="168" fontId="106" fillId="71" borderId="0" xfId="46" quotePrefix="1" applyNumberFormat="1" applyFont="1" applyFill="1" applyBorder="1" applyAlignment="1">
      <alignment horizontal="center" vertical="center"/>
    </xf>
    <xf numFmtId="168" fontId="126" fillId="0" borderId="0" xfId="46" quotePrefix="1" applyNumberFormat="1" applyFont="1" applyFill="1" applyBorder="1" applyAlignment="1">
      <alignment horizontal="left" vertical="center"/>
    </xf>
    <xf numFmtId="168" fontId="141" fillId="60" borderId="0" xfId="46" quotePrefix="1" applyNumberFormat="1" applyFont="1" applyFill="1" applyBorder="1" applyAlignment="1">
      <alignment horizontal="center" vertical="center"/>
    </xf>
    <xf numFmtId="168" fontId="141" fillId="0" borderId="0" xfId="46" quotePrefix="1" applyNumberFormat="1" applyFont="1" applyFill="1" applyBorder="1" applyAlignment="1">
      <alignment horizontal="center" vertical="center"/>
    </xf>
    <xf numFmtId="168" fontId="141" fillId="63" borderId="0" xfId="46" quotePrefix="1" applyNumberFormat="1" applyFont="1" applyFill="1" applyBorder="1" applyAlignment="1">
      <alignment horizontal="center" vertical="center"/>
    </xf>
    <xf numFmtId="168" fontId="141" fillId="70" borderId="0" xfId="46" quotePrefix="1" applyNumberFormat="1" applyFont="1" applyFill="1" applyBorder="1" applyAlignment="1">
      <alignment horizontal="center" vertical="center"/>
    </xf>
    <xf numFmtId="168" fontId="141" fillId="62" borderId="0" xfId="46" quotePrefix="1" applyNumberFormat="1" applyFont="1" applyFill="1" applyBorder="1" applyAlignment="1">
      <alignment horizontal="center" vertical="center"/>
    </xf>
    <xf numFmtId="168" fontId="141" fillId="69" borderId="0" xfId="46" quotePrefix="1" applyNumberFormat="1" applyFont="1" applyFill="1" applyBorder="1" applyAlignment="1">
      <alignment horizontal="center" vertical="center"/>
    </xf>
    <xf numFmtId="168" fontId="106" fillId="24" borderId="0" xfId="46" quotePrefix="1" applyNumberFormat="1" applyFont="1" applyFill="1" applyBorder="1" applyAlignment="1">
      <alignment horizontal="left" vertical="center"/>
    </xf>
    <xf numFmtId="168" fontId="106" fillId="24" borderId="0" xfId="46" quotePrefix="1" applyNumberFormat="1" applyFont="1" applyFill="1" applyBorder="1" applyAlignment="1">
      <alignment horizontal="center" vertical="center"/>
    </xf>
    <xf numFmtId="170" fontId="106" fillId="24" borderId="0" xfId="46" quotePrefix="1" applyNumberFormat="1" applyFont="1" applyFill="1" applyBorder="1" applyAlignment="1">
      <alignment horizontal="center" vertical="center" wrapText="1"/>
    </xf>
    <xf numFmtId="171" fontId="106" fillId="0" borderId="10" xfId="9616" applyNumberFormat="1" applyFont="1" applyBorder="1" applyAlignment="1">
      <alignment horizontal="center" vertical="center"/>
    </xf>
    <xf numFmtId="0" fontId="106" fillId="0" borderId="0" xfId="46" applyFont="1">
      <alignment vertical="center"/>
    </xf>
    <xf numFmtId="0" fontId="135" fillId="0" borderId="0" xfId="46" applyFont="1" applyAlignment="1"/>
    <xf numFmtId="3" fontId="106" fillId="0" borderId="10" xfId="46" applyNumberFormat="1" applyFont="1" applyBorder="1" applyAlignment="1">
      <alignment horizontal="center" vertical="center"/>
    </xf>
    <xf numFmtId="171" fontId="0" fillId="0" borderId="0" xfId="0" applyNumberFormat="1"/>
    <xf numFmtId="0" fontId="99" fillId="0" borderId="0" xfId="0" applyFont="1" applyBorder="1"/>
    <xf numFmtId="0" fontId="58" fillId="0" borderId="0" xfId="0" applyFont="1"/>
    <xf numFmtId="0" fontId="130" fillId="56" borderId="37" xfId="46" applyFont="1" applyFill="1" applyBorder="1" applyAlignment="1">
      <alignment horizontal="center" vertical="center"/>
    </xf>
    <xf numFmtId="0" fontId="130" fillId="56" borderId="38" xfId="46" applyFont="1" applyFill="1" applyBorder="1" applyAlignment="1">
      <alignment horizontal="center" vertical="center"/>
    </xf>
    <xf numFmtId="3" fontId="130" fillId="56" borderId="37" xfId="46" applyNumberFormat="1" applyFont="1" applyFill="1" applyBorder="1" applyAlignment="1">
      <alignment horizontal="center" vertical="center"/>
    </xf>
    <xf numFmtId="3" fontId="130" fillId="56" borderId="38" xfId="46" applyNumberFormat="1" applyFont="1" applyFill="1" applyBorder="1" applyAlignment="1">
      <alignment horizontal="center" vertical="center" wrapText="1"/>
    </xf>
    <xf numFmtId="168" fontId="106" fillId="0" borderId="37" xfId="46" quotePrefix="1" applyNumberFormat="1" applyFont="1" applyBorder="1" applyAlignment="1">
      <alignment horizontal="center" vertical="center"/>
    </xf>
    <xf numFmtId="3" fontId="126" fillId="57" borderId="38" xfId="46" quotePrefix="1" applyNumberFormat="1" applyFont="1" applyFill="1" applyBorder="1" applyAlignment="1">
      <alignment horizontal="center" vertical="center"/>
    </xf>
    <xf numFmtId="168" fontId="126" fillId="57" borderId="44" xfId="46" quotePrefix="1" applyNumberFormat="1" applyFont="1" applyFill="1" applyBorder="1" applyAlignment="1">
      <alignment horizontal="center" vertical="center"/>
    </xf>
    <xf numFmtId="3" fontId="126" fillId="57" borderId="41" xfId="46" quotePrefix="1" applyNumberFormat="1" applyFont="1" applyFill="1" applyBorder="1" applyAlignment="1">
      <alignment horizontal="center" vertical="center"/>
    </xf>
    <xf numFmtId="3" fontId="126" fillId="57" borderId="42" xfId="46" quotePrefix="1" applyNumberFormat="1" applyFont="1" applyFill="1" applyBorder="1" applyAlignment="1">
      <alignment horizontal="center" vertical="center"/>
    </xf>
    <xf numFmtId="3" fontId="126" fillId="57" borderId="44" xfId="46" applyNumberFormat="1" applyFont="1" applyFill="1" applyBorder="1" applyAlignment="1">
      <alignment horizontal="center" vertical="center"/>
    </xf>
    <xf numFmtId="0" fontId="131" fillId="56" borderId="37" xfId="46" applyFont="1" applyFill="1" applyBorder="1" applyAlignment="1">
      <alignment horizontal="center" vertical="center"/>
    </xf>
    <xf numFmtId="37" fontId="126" fillId="57" borderId="38" xfId="0" applyNumberFormat="1" applyFont="1" applyFill="1" applyBorder="1" applyAlignment="1">
      <alignment horizontal="center" vertical="center"/>
    </xf>
    <xf numFmtId="3" fontId="126" fillId="57" borderId="44" xfId="46" applyNumberFormat="1" applyFont="1" applyFill="1" applyBorder="1" applyAlignment="1">
      <alignment horizontal="center" vertical="center" wrapText="1"/>
    </xf>
    <xf numFmtId="3" fontId="130" fillId="56" borderId="38" xfId="46" applyNumberFormat="1" applyFont="1" applyFill="1" applyBorder="1" applyAlignment="1">
      <alignment horizontal="center" vertical="center"/>
    </xf>
    <xf numFmtId="0" fontId="130" fillId="56" borderId="51" xfId="46" applyFont="1" applyFill="1" applyBorder="1" applyAlignment="1">
      <alignment horizontal="center" vertical="center" wrapText="1"/>
    </xf>
    <xf numFmtId="0" fontId="130" fillId="56" borderId="52" xfId="46" applyFont="1" applyFill="1" applyBorder="1" applyAlignment="1">
      <alignment vertical="center" wrapText="1"/>
    </xf>
    <xf numFmtId="0" fontId="126" fillId="57" borderId="38" xfId="46" applyFont="1" applyFill="1" applyBorder="1" applyAlignment="1">
      <alignment horizontal="center" vertical="center"/>
    </xf>
    <xf numFmtId="0" fontId="126" fillId="57" borderId="44" xfId="46" applyFont="1" applyFill="1" applyBorder="1" applyAlignment="1">
      <alignment horizontal="center" vertical="center"/>
    </xf>
    <xf numFmtId="0" fontId="126" fillId="57" borderId="41" xfId="46" applyFont="1" applyFill="1" applyBorder="1" applyAlignment="1">
      <alignment horizontal="center" vertical="center"/>
    </xf>
    <xf numFmtId="0" fontId="126" fillId="57" borderId="42" xfId="46" applyFont="1" applyFill="1" applyBorder="1" applyAlignment="1">
      <alignment horizontal="center" vertical="center"/>
    </xf>
    <xf numFmtId="0" fontId="126" fillId="0" borderId="37" xfId="0" applyFont="1" applyBorder="1" applyAlignment="1">
      <alignment vertical="center"/>
    </xf>
    <xf numFmtId="0" fontId="126" fillId="57" borderId="44" xfId="0" applyFont="1" applyFill="1" applyBorder="1" applyAlignment="1">
      <alignment vertical="center"/>
    </xf>
    <xf numFmtId="3" fontId="126" fillId="57" borderId="41" xfId="0" applyNumberFormat="1" applyFont="1" applyFill="1" applyBorder="1" applyAlignment="1">
      <alignment horizontal="center" vertical="center"/>
    </xf>
    <xf numFmtId="3" fontId="126" fillId="57" borderId="53" xfId="0" applyNumberFormat="1" applyFont="1" applyFill="1" applyBorder="1" applyAlignment="1">
      <alignment horizontal="center"/>
    </xf>
    <xf numFmtId="0" fontId="126" fillId="0" borderId="37" xfId="46" applyFont="1" applyBorder="1" applyAlignment="1"/>
    <xf numFmtId="0" fontId="126" fillId="57" borderId="44" xfId="46" applyFont="1" applyFill="1" applyBorder="1" applyAlignment="1"/>
    <xf numFmtId="3" fontId="126" fillId="57" borderId="41" xfId="46" applyNumberFormat="1" applyFont="1" applyFill="1" applyBorder="1" applyAlignment="1">
      <alignment horizontal="center"/>
    </xf>
    <xf numFmtId="3" fontId="137" fillId="57" borderId="41" xfId="46" applyNumberFormat="1" applyFont="1" applyFill="1" applyBorder="1" applyAlignment="1">
      <alignment horizontal="center"/>
    </xf>
    <xf numFmtId="3" fontId="126" fillId="57" borderId="53" xfId="0" applyNumberFormat="1" applyFont="1" applyFill="1" applyBorder="1" applyAlignment="1">
      <alignment horizontal="center" vertical="center"/>
    </xf>
    <xf numFmtId="167" fontId="0" fillId="0" borderId="0" xfId="0" applyNumberFormat="1"/>
    <xf numFmtId="0" fontId="106" fillId="0" borderId="10" xfId="46" applyFont="1" applyBorder="1" applyAlignment="1">
      <alignment horizontal="center" vertical="center" wrapText="1"/>
    </xf>
    <xf numFmtId="0" fontId="149" fillId="0" borderId="0" xfId="0" applyFont="1" applyBorder="1" applyAlignment="1">
      <alignment vertical="center"/>
    </xf>
    <xf numFmtId="3" fontId="47" fillId="0" borderId="10" xfId="46" quotePrefix="1" applyNumberFormat="1" applyFont="1" applyFill="1" applyBorder="1" applyAlignment="1">
      <alignment horizontal="center" vertical="center"/>
    </xf>
    <xf numFmtId="1" fontId="106" fillId="0" borderId="0" xfId="0" applyNumberFormat="1" applyFont="1" applyBorder="1" applyAlignment="1">
      <alignment horizontal="center"/>
    </xf>
    <xf numFmtId="1" fontId="95" fillId="0" borderId="0" xfId="0" applyNumberFormat="1" applyFont="1" applyBorder="1" applyAlignment="1">
      <alignment horizontal="center"/>
    </xf>
    <xf numFmtId="3" fontId="106" fillId="0" borderId="0" xfId="0" applyNumberFormat="1" applyFont="1" applyBorder="1" applyAlignment="1">
      <alignment horizontal="center"/>
    </xf>
    <xf numFmtId="1" fontId="0" fillId="0" borderId="0" xfId="0" applyNumberFormat="1" applyFont="1" applyBorder="1" applyAlignment="1">
      <alignment horizontal="center"/>
    </xf>
    <xf numFmtId="1" fontId="102" fillId="0" borderId="0" xfId="41" applyNumberFormat="1" applyFont="1" applyBorder="1" applyAlignment="1">
      <alignment horizontal="center"/>
    </xf>
    <xf numFmtId="0" fontId="62" fillId="0" borderId="0" xfId="0" applyFont="1" applyFill="1" applyBorder="1" applyAlignment="1">
      <alignment horizontal="center"/>
    </xf>
    <xf numFmtId="1" fontId="0" fillId="0" borderId="0" xfId="0" applyNumberFormat="1" applyBorder="1" applyAlignment="1">
      <alignment horizontal="right"/>
    </xf>
    <xf numFmtId="0" fontId="151" fillId="0" borderId="0" xfId="0" applyFont="1" applyBorder="1"/>
    <xf numFmtId="173" fontId="87" fillId="0" borderId="0" xfId="0" applyNumberFormat="1" applyFont="1" applyBorder="1"/>
    <xf numFmtId="1" fontId="58" fillId="0" borderId="0" xfId="0" applyNumberFormat="1" applyFont="1" applyFill="1" applyBorder="1" applyAlignment="1">
      <alignment horizontal="center"/>
    </xf>
    <xf numFmtId="0" fontId="151" fillId="0" borderId="0" xfId="0" applyFont="1" applyFill="1" applyBorder="1"/>
    <xf numFmtId="17" fontId="151" fillId="0" borderId="0" xfId="0" applyNumberFormat="1" applyFont="1" applyFill="1" applyBorder="1"/>
    <xf numFmtId="173" fontId="87" fillId="0" borderId="0" xfId="0" applyNumberFormat="1" applyFont="1" applyFill="1" applyBorder="1"/>
    <xf numFmtId="4" fontId="87" fillId="0" borderId="0" xfId="0" applyNumberFormat="1" applyFont="1" applyFill="1" applyBorder="1"/>
    <xf numFmtId="0" fontId="0" fillId="0" borderId="0" xfId="0" applyFill="1" applyBorder="1"/>
    <xf numFmtId="0" fontId="103" fillId="0" borderId="0" xfId="0" applyFont="1" applyFill="1" applyBorder="1"/>
    <xf numFmtId="1" fontId="105" fillId="0" borderId="0" xfId="0" applyNumberFormat="1" applyFont="1" applyFill="1" applyBorder="1" applyAlignment="1">
      <alignment horizontal="center"/>
    </xf>
    <xf numFmtId="0" fontId="89" fillId="0" borderId="0" xfId="46" applyFont="1" applyFill="1" applyBorder="1">
      <alignment vertical="center"/>
    </xf>
    <xf numFmtId="1" fontId="0" fillId="0" borderId="0" xfId="0" applyNumberFormat="1" applyFill="1" applyBorder="1" applyAlignment="1">
      <alignment horizontal="center"/>
    </xf>
    <xf numFmtId="0" fontId="83" fillId="0" borderId="0" xfId="46" applyFont="1" applyFill="1" applyBorder="1">
      <alignment vertical="center"/>
    </xf>
    <xf numFmtId="172" fontId="130" fillId="56" borderId="10" xfId="46" applyNumberFormat="1" applyFont="1" applyFill="1" applyBorder="1" applyAlignment="1">
      <alignment horizontal="center" vertical="center" wrapText="1"/>
    </xf>
    <xf numFmtId="172" fontId="61" fillId="0" borderId="0" xfId="46" applyNumberFormat="1" applyFont="1" applyAlignment="1">
      <alignment horizontal="center" vertical="center" wrapText="1"/>
    </xf>
    <xf numFmtId="0" fontId="60" fillId="0" borderId="0" xfId="46" applyFont="1" applyBorder="1" applyAlignment="1">
      <alignment horizontal="center" vertical="center"/>
    </xf>
    <xf numFmtId="1" fontId="84" fillId="0" borderId="0" xfId="46" applyNumberFormat="1" applyFont="1">
      <alignment vertical="center"/>
    </xf>
    <xf numFmtId="1" fontId="85" fillId="0" borderId="0" xfId="46" applyNumberFormat="1" applyFont="1" applyFill="1">
      <alignment vertical="center"/>
    </xf>
    <xf numFmtId="1" fontId="60" fillId="0" borderId="0" xfId="46" applyNumberFormat="1" applyFont="1" applyBorder="1">
      <alignment vertical="center"/>
    </xf>
    <xf numFmtId="1" fontId="60" fillId="0" borderId="0" xfId="46" applyNumberFormat="1" applyFont="1">
      <alignment vertical="center"/>
    </xf>
    <xf numFmtId="1" fontId="60" fillId="0" borderId="0" xfId="46" applyNumberFormat="1" applyFont="1" applyFill="1" applyAlignment="1">
      <alignment vertical="center"/>
    </xf>
    <xf numFmtId="1" fontId="61" fillId="0" borderId="0" xfId="46" applyNumberFormat="1" applyFont="1">
      <alignment vertical="center"/>
    </xf>
    <xf numFmtId="0" fontId="106" fillId="0" borderId="0" xfId="0" applyFont="1" applyFill="1"/>
    <xf numFmtId="0" fontId="61" fillId="0" borderId="0" xfId="46" applyFont="1" applyFill="1" applyAlignment="1">
      <alignment horizontal="center" vertical="center"/>
    </xf>
    <xf numFmtId="3" fontId="95" fillId="0" borderId="0" xfId="0" applyNumberFormat="1" applyFont="1" applyBorder="1" applyAlignment="1">
      <alignment horizontal="center"/>
    </xf>
    <xf numFmtId="1" fontId="105" fillId="0" borderId="0" xfId="9633" applyNumberFormat="1" applyFont="1" applyBorder="1" applyAlignment="1">
      <alignment horizontal="center"/>
    </xf>
    <xf numFmtId="1" fontId="105" fillId="0" borderId="0" xfId="9629" applyNumberFormat="1" applyFont="1" applyBorder="1" applyAlignment="1">
      <alignment horizontal="center"/>
    </xf>
    <xf numFmtId="167" fontId="83" fillId="0" borderId="0" xfId="46" applyNumberFormat="1" applyFont="1">
      <alignment vertical="center"/>
    </xf>
    <xf numFmtId="0" fontId="61" fillId="0" borderId="0" xfId="46" applyFont="1" applyFill="1" applyAlignment="1">
      <alignment horizontal="center" vertical="center" wrapText="1"/>
    </xf>
    <xf numFmtId="0" fontId="0" fillId="0" borderId="0" xfId="0" applyFill="1"/>
    <xf numFmtId="0" fontId="61" fillId="0" borderId="0" xfId="46" applyFont="1" applyFill="1">
      <alignment vertical="center"/>
    </xf>
    <xf numFmtId="0" fontId="83" fillId="0" borderId="0" xfId="46" applyFont="1" applyFill="1">
      <alignment vertical="center"/>
    </xf>
    <xf numFmtId="0" fontId="83" fillId="0" borderId="0" xfId="46" applyFont="1" applyFill="1" applyAlignment="1">
      <alignment horizontal="center"/>
    </xf>
    <xf numFmtId="0" fontId="134" fillId="0" borderId="0" xfId="46" applyFont="1" applyFill="1" applyAlignment="1">
      <alignment horizontal="center"/>
    </xf>
    <xf numFmtId="3" fontId="61" fillId="0" borderId="0" xfId="46" applyNumberFormat="1" applyFont="1" applyFill="1">
      <alignment vertical="center"/>
    </xf>
    <xf numFmtId="1" fontId="61" fillId="0" borderId="0" xfId="46" applyNumberFormat="1" applyFont="1" applyFill="1">
      <alignment vertical="center"/>
    </xf>
    <xf numFmtId="1" fontId="106" fillId="0" borderId="0" xfId="0" applyNumberFormat="1" applyFont="1" applyBorder="1" applyAlignment="1">
      <alignment horizontal="right"/>
    </xf>
    <xf numFmtId="3" fontId="133" fillId="56" borderId="37" xfId="46" applyNumberFormat="1" applyFont="1" applyFill="1" applyBorder="1" applyAlignment="1">
      <alignment horizontal="center" vertical="center" wrapText="1"/>
    </xf>
    <xf numFmtId="3" fontId="106" fillId="0" borderId="38" xfId="46" quotePrefix="1" applyNumberFormat="1" applyFont="1" applyBorder="1" applyAlignment="1">
      <alignment horizontal="center" vertical="center"/>
    </xf>
    <xf numFmtId="38" fontId="106" fillId="0" borderId="37" xfId="0" applyNumberFormat="1" applyFont="1" applyBorder="1" applyAlignment="1">
      <alignment horizontal="center" vertical="center"/>
    </xf>
    <xf numFmtId="0" fontId="153" fillId="0" borderId="0" xfId="46" applyFont="1">
      <alignment vertical="center"/>
    </xf>
    <xf numFmtId="3" fontId="126" fillId="57" borderId="38" xfId="0" applyNumberFormat="1" applyFont="1" applyFill="1" applyBorder="1" applyAlignment="1">
      <alignment horizontal="center" vertical="center"/>
    </xf>
    <xf numFmtId="3" fontId="126" fillId="57" borderId="42" xfId="0" applyNumberFormat="1" applyFont="1" applyFill="1" applyBorder="1" applyAlignment="1">
      <alignment horizontal="center" vertical="center"/>
    </xf>
    <xf numFmtId="3" fontId="126" fillId="57" borderId="42" xfId="46" applyNumberFormat="1" applyFont="1" applyFill="1" applyBorder="1" applyAlignment="1">
      <alignment horizontal="center" vertical="center"/>
    </xf>
    <xf numFmtId="3" fontId="106" fillId="0" borderId="10" xfId="41" applyNumberFormat="1" applyFont="1" applyBorder="1" applyAlignment="1">
      <alignment horizontal="center" vertical="center"/>
    </xf>
    <xf numFmtId="3" fontId="126" fillId="57" borderId="38" xfId="46" applyNumberFormat="1" applyFont="1" applyFill="1" applyBorder="1" applyAlignment="1">
      <alignment horizontal="center" vertical="center"/>
    </xf>
    <xf numFmtId="3" fontId="126" fillId="57" borderId="41" xfId="46" applyNumberFormat="1" applyFont="1" applyFill="1" applyBorder="1" applyAlignment="1">
      <alignment horizontal="center" vertical="center"/>
    </xf>
    <xf numFmtId="3" fontId="137" fillId="57" borderId="41" xfId="46" applyNumberFormat="1" applyFont="1" applyFill="1" applyBorder="1" applyAlignment="1">
      <alignment horizontal="center" vertical="center"/>
    </xf>
    <xf numFmtId="0" fontId="155" fillId="0" borderId="37" xfId="0" applyFont="1" applyBorder="1" applyAlignment="1">
      <alignment vertical="center"/>
    </xf>
    <xf numFmtId="0" fontId="155" fillId="57" borderId="44" xfId="0" applyFont="1" applyFill="1" applyBorder="1" applyAlignment="1">
      <alignment vertical="center"/>
    </xf>
    <xf numFmtId="3" fontId="58" fillId="0" borderId="0" xfId="9969" applyNumberFormat="1" applyFont="1" applyFill="1" applyBorder="1" applyAlignment="1">
      <alignment horizontal="center"/>
    </xf>
    <xf numFmtId="3" fontId="58" fillId="0" borderId="0" xfId="41" applyNumberFormat="1" applyFont="1" applyFill="1" applyBorder="1" applyAlignment="1">
      <alignment horizontal="center"/>
    </xf>
    <xf numFmtId="37" fontId="134" fillId="0" borderId="10" xfId="10539" applyNumberFormat="1" applyFont="1" applyBorder="1" applyAlignment="1">
      <alignment horizontal="center" vertical="center"/>
    </xf>
    <xf numFmtId="3" fontId="130" fillId="0" borderId="0" xfId="46" applyNumberFormat="1" applyFont="1" applyFill="1" applyBorder="1" applyAlignment="1">
      <alignment horizontal="center" vertical="center"/>
    </xf>
    <xf numFmtId="168" fontId="130" fillId="0" borderId="0" xfId="46" applyNumberFormat="1" applyFont="1" applyFill="1" applyBorder="1" applyAlignment="1">
      <alignment horizontal="center" vertical="center"/>
    </xf>
    <xf numFmtId="0" fontId="126" fillId="0" borderId="0" xfId="0" applyFont="1" applyFill="1" applyBorder="1" applyAlignment="1">
      <alignment vertical="center"/>
    </xf>
    <xf numFmtId="3" fontId="106" fillId="0" borderId="0" xfId="0" applyNumberFormat="1" applyFont="1" applyFill="1" applyBorder="1" applyAlignment="1">
      <alignment horizontal="center" vertical="center"/>
    </xf>
    <xf numFmtId="3" fontId="126" fillId="0" borderId="0" xfId="0" applyNumberFormat="1" applyFont="1" applyFill="1" applyBorder="1" applyAlignment="1">
      <alignment horizontal="center" vertical="center"/>
    </xf>
    <xf numFmtId="37" fontId="134" fillId="0" borderId="0" xfId="10541" applyNumberFormat="1" applyFont="1" applyFill="1" applyBorder="1" applyAlignment="1">
      <alignment horizontal="center" vertical="center"/>
    </xf>
    <xf numFmtId="3" fontId="106" fillId="0" borderId="0" xfId="41" applyNumberFormat="1" applyFont="1" applyFill="1" applyBorder="1" applyAlignment="1">
      <alignment horizontal="center"/>
    </xf>
    <xf numFmtId="3" fontId="106" fillId="0" borderId="0" xfId="46" applyNumberFormat="1" applyFont="1" applyFill="1" applyBorder="1" applyAlignment="1">
      <alignment horizontal="center"/>
    </xf>
    <xf numFmtId="3" fontId="126" fillId="0" borderId="0" xfId="46" applyNumberFormat="1" applyFont="1" applyFill="1" applyBorder="1" applyAlignment="1">
      <alignment horizontal="center"/>
    </xf>
    <xf numFmtId="3" fontId="137" fillId="0" borderId="0" xfId="46" applyNumberFormat="1" applyFont="1" applyFill="1" applyBorder="1" applyAlignment="1">
      <alignment horizontal="center"/>
    </xf>
    <xf numFmtId="3" fontId="126" fillId="0" borderId="0" xfId="46" applyNumberFormat="1" applyFont="1" applyFill="1" applyBorder="1" applyAlignment="1">
      <alignment horizontal="center" vertical="center"/>
    </xf>
    <xf numFmtId="0" fontId="135" fillId="0" borderId="0" xfId="46" applyFont="1" applyFill="1" applyBorder="1">
      <alignment vertical="center"/>
    </xf>
    <xf numFmtId="0" fontId="83" fillId="0" borderId="0" xfId="46" applyFont="1" applyFill="1" applyBorder="1" applyAlignment="1">
      <alignment horizontal="center"/>
    </xf>
    <xf numFmtId="1" fontId="58" fillId="0" borderId="0" xfId="41" applyNumberFormat="1" applyFont="1" applyFill="1" applyBorder="1" applyAlignment="1">
      <alignment horizontal="center"/>
    </xf>
    <xf numFmtId="1" fontId="0" fillId="0" borderId="0" xfId="0" applyNumberFormat="1" applyFill="1" applyBorder="1"/>
    <xf numFmtId="3" fontId="130" fillId="0" borderId="0" xfId="46" applyNumberFormat="1" applyFont="1" applyFill="1" applyBorder="1" applyAlignment="1">
      <alignment horizontal="center" vertical="center"/>
    </xf>
    <xf numFmtId="1" fontId="153" fillId="0" borderId="0" xfId="0" applyNumberFormat="1" applyFont="1" applyFill="1" applyBorder="1" applyAlignment="1">
      <alignment horizontal="center"/>
    </xf>
    <xf numFmtId="3" fontId="153" fillId="0" borderId="0" xfId="0" applyNumberFormat="1" applyFont="1" applyFill="1" applyBorder="1" applyAlignment="1">
      <alignment horizontal="center"/>
    </xf>
    <xf numFmtId="3" fontId="156" fillId="0" borderId="0" xfId="0" applyNumberFormat="1" applyFont="1" applyFill="1" applyBorder="1" applyAlignment="1">
      <alignment horizontal="center"/>
    </xf>
    <xf numFmtId="3" fontId="157" fillId="0" borderId="0" xfId="0" applyNumberFormat="1" applyFont="1" applyFill="1" applyBorder="1" applyAlignment="1">
      <alignment horizontal="center"/>
    </xf>
    <xf numFmtId="17" fontId="62" fillId="0" borderId="0" xfId="0" applyNumberFormat="1" applyFont="1" applyBorder="1" applyAlignment="1">
      <alignment horizontal="center"/>
    </xf>
    <xf numFmtId="1" fontId="158" fillId="0" borderId="0" xfId="41" applyNumberFormat="1" applyFont="1" applyBorder="1" applyAlignment="1">
      <alignment horizontal="center"/>
    </xf>
    <xf numFmtId="168" fontId="106" fillId="67" borderId="0" xfId="46" quotePrefix="1" applyNumberFormat="1" applyFont="1" applyFill="1" applyBorder="1" applyAlignment="1">
      <alignment horizontal="center" vertical="center"/>
    </xf>
    <xf numFmtId="168" fontId="126" fillId="24" borderId="0" xfId="46" quotePrefix="1" applyNumberFormat="1" applyFont="1" applyFill="1" applyBorder="1" applyAlignment="1">
      <alignment horizontal="left" vertical="center"/>
    </xf>
    <xf numFmtId="0" fontId="61" fillId="24" borderId="0" xfId="46" applyFont="1" applyFill="1">
      <alignment vertical="center"/>
    </xf>
    <xf numFmtId="37" fontId="134" fillId="0" borderId="0" xfId="10539" applyNumberFormat="1" applyFont="1" applyBorder="1" applyAlignment="1">
      <alignment horizontal="center" vertical="center"/>
    </xf>
    <xf numFmtId="3" fontId="106" fillId="0" borderId="0" xfId="0" applyNumberFormat="1" applyFont="1" applyBorder="1" applyAlignment="1">
      <alignment horizontal="center" vertical="center"/>
    </xf>
    <xf numFmtId="0" fontId="135" fillId="0" borderId="0" xfId="46" applyFont="1" applyAlignment="1">
      <alignment horizontal="right" vertical="center"/>
    </xf>
    <xf numFmtId="0" fontId="58" fillId="0" borderId="0" xfId="0" applyFont="1" applyAlignment="1">
      <alignment vertical="center"/>
    </xf>
    <xf numFmtId="0" fontId="58" fillId="0" borderId="0" xfId="0" applyFont="1" applyBorder="1" applyAlignment="1">
      <alignment vertical="center"/>
    </xf>
    <xf numFmtId="167" fontId="87" fillId="0" borderId="0" xfId="0" applyNumberFormat="1" applyFont="1"/>
    <xf numFmtId="3" fontId="126" fillId="24" borderId="0" xfId="0" applyNumberFormat="1" applyFont="1" applyFill="1" applyBorder="1" applyAlignment="1">
      <alignment horizontal="center" vertical="center"/>
    </xf>
    <xf numFmtId="3" fontId="126" fillId="24" borderId="0" xfId="0" applyNumberFormat="1" applyFont="1" applyFill="1" applyBorder="1" applyAlignment="1">
      <alignment horizontal="center"/>
    </xf>
    <xf numFmtId="0" fontId="134" fillId="24" borderId="0" xfId="46" applyFont="1" applyFill="1">
      <alignment vertical="center"/>
    </xf>
    <xf numFmtId="0" fontId="95" fillId="24" borderId="0" xfId="46" applyFont="1" applyFill="1">
      <alignment vertical="center"/>
    </xf>
    <xf numFmtId="0" fontId="134" fillId="24" borderId="0" xfId="46" applyFont="1" applyFill="1" applyAlignment="1">
      <alignment horizontal="center"/>
    </xf>
    <xf numFmtId="171" fontId="126" fillId="24" borderId="0" xfId="9616" applyNumberFormat="1" applyFont="1" applyFill="1" applyBorder="1" applyAlignment="1">
      <alignment horizontal="center" vertical="center"/>
    </xf>
    <xf numFmtId="0" fontId="134" fillId="24" borderId="0" xfId="46" applyFont="1" applyFill="1" applyAlignment="1">
      <alignment vertical="center"/>
    </xf>
    <xf numFmtId="0" fontId="95" fillId="24" borderId="0" xfId="46" applyFont="1" applyFill="1" applyAlignment="1">
      <alignment vertical="center"/>
    </xf>
    <xf numFmtId="0" fontId="134" fillId="24" borderId="0" xfId="46" applyFont="1" applyFill="1" applyAlignment="1">
      <alignment horizontal="center" vertical="center"/>
    </xf>
    <xf numFmtId="0" fontId="83" fillId="24" borderId="0" xfId="46" applyFont="1" applyFill="1">
      <alignment vertical="center"/>
    </xf>
    <xf numFmtId="0" fontId="0" fillId="24" borderId="0" xfId="0" applyFill="1"/>
    <xf numFmtId="0" fontId="58" fillId="24" borderId="0" xfId="0" applyFont="1" applyFill="1" applyAlignment="1">
      <alignment vertical="center"/>
    </xf>
    <xf numFmtId="0" fontId="58" fillId="24" borderId="0" xfId="0" applyFont="1" applyFill="1" applyBorder="1" applyAlignment="1">
      <alignment vertical="center"/>
    </xf>
    <xf numFmtId="0" fontId="83" fillId="24" borderId="0" xfId="46" applyFont="1" applyFill="1" applyAlignment="1">
      <alignment horizontal="center"/>
    </xf>
    <xf numFmtId="0" fontId="61" fillId="0" borderId="0" xfId="46" applyFont="1">
      <alignment vertical="center"/>
    </xf>
    <xf numFmtId="0" fontId="61" fillId="0" borderId="0" xfId="46" applyFont="1" applyAlignment="1">
      <alignment horizontal="center" vertical="center"/>
    </xf>
    <xf numFmtId="3" fontId="106" fillId="0" borderId="10" xfId="10559" applyNumberFormat="1" applyFont="1" applyFill="1" applyBorder="1" applyAlignment="1">
      <alignment horizontal="center" vertical="center"/>
    </xf>
    <xf numFmtId="0" fontId="60" fillId="0" borderId="0" xfId="46" applyFont="1" applyAlignment="1">
      <alignment horizontal="left"/>
    </xf>
    <xf numFmtId="1" fontId="106" fillId="0" borderId="10" xfId="0" applyNumberFormat="1" applyFont="1" applyBorder="1" applyAlignment="1">
      <alignment horizontal="center"/>
    </xf>
    <xf numFmtId="171" fontId="125" fillId="0" borderId="10" xfId="9616" applyNumberFormat="1" applyFont="1" applyBorder="1" applyAlignment="1">
      <alignment horizontal="center" vertical="center"/>
    </xf>
    <xf numFmtId="171" fontId="125" fillId="0" borderId="10" xfId="9616" applyNumberFormat="1" applyFont="1" applyBorder="1" applyAlignment="1">
      <alignment horizontal="center"/>
    </xf>
    <xf numFmtId="171" fontId="125" fillId="0" borderId="10" xfId="9616" applyNumberFormat="1" applyFont="1" applyFill="1" applyBorder="1" applyAlignment="1">
      <alignment horizontal="center" vertical="center"/>
    </xf>
    <xf numFmtId="171" fontId="145" fillId="57" borderId="53" xfId="9616" applyNumberFormat="1" applyFont="1" applyFill="1" applyBorder="1" applyAlignment="1">
      <alignment horizontal="center" vertical="center"/>
    </xf>
    <xf numFmtId="171" fontId="145" fillId="57" borderId="53" xfId="9616" applyNumberFormat="1" applyFont="1" applyFill="1" applyBorder="1" applyAlignment="1">
      <alignment horizontal="center"/>
    </xf>
    <xf numFmtId="171" fontId="145" fillId="57" borderId="41" xfId="9616" applyNumberFormat="1" applyFont="1" applyFill="1" applyBorder="1" applyAlignment="1">
      <alignment horizontal="center" vertical="center"/>
    </xf>
    <xf numFmtId="171" fontId="145" fillId="57" borderId="38" xfId="9616" applyNumberFormat="1" applyFont="1" applyFill="1" applyBorder="1" applyAlignment="1">
      <alignment horizontal="center" vertical="center"/>
    </xf>
    <xf numFmtId="171" fontId="145" fillId="57" borderId="42" xfId="9616" applyNumberFormat="1" applyFont="1" applyFill="1" applyBorder="1" applyAlignment="1">
      <alignment horizontal="center" vertical="center"/>
    </xf>
    <xf numFmtId="0" fontId="61" fillId="0" borderId="0" xfId="46" applyFont="1">
      <alignment vertical="center"/>
    </xf>
    <xf numFmtId="171" fontId="106" fillId="0" borderId="10" xfId="9616" applyNumberFormat="1" applyFont="1" applyFill="1" applyBorder="1" applyAlignment="1">
      <alignment horizontal="center" vertical="center"/>
    </xf>
    <xf numFmtId="171" fontId="126" fillId="57" borderId="38" xfId="9616" applyNumberFormat="1" applyFont="1" applyFill="1" applyBorder="1" applyAlignment="1">
      <alignment horizontal="center" vertical="center"/>
    </xf>
    <xf numFmtId="171" fontId="126" fillId="57" borderId="53" xfId="9616" applyNumberFormat="1" applyFont="1" applyFill="1" applyBorder="1" applyAlignment="1">
      <alignment horizontal="center" vertical="center"/>
    </xf>
    <xf numFmtId="171" fontId="126" fillId="57" borderId="42" xfId="9616" applyNumberFormat="1" applyFont="1" applyFill="1" applyBorder="1" applyAlignment="1">
      <alignment horizontal="center" vertical="center"/>
    </xf>
    <xf numFmtId="171" fontId="126" fillId="57" borderId="41" xfId="9616" applyNumberFormat="1" applyFont="1" applyFill="1" applyBorder="1" applyAlignment="1">
      <alignment horizontal="center" vertical="center"/>
    </xf>
    <xf numFmtId="171" fontId="137" fillId="57" borderId="41" xfId="9616" applyNumberFormat="1" applyFont="1" applyFill="1" applyBorder="1" applyAlignment="1">
      <alignment horizontal="center" vertical="center"/>
    </xf>
    <xf numFmtId="171" fontId="106" fillId="0" borderId="41" xfId="9616" applyNumberFormat="1" applyFont="1" applyBorder="1" applyAlignment="1">
      <alignment horizontal="center" vertical="center"/>
    </xf>
    <xf numFmtId="37" fontId="134" fillId="0" borderId="10" xfId="10571" applyNumberFormat="1" applyFont="1" applyBorder="1" applyAlignment="1">
      <alignment horizontal="center" vertical="center"/>
    </xf>
    <xf numFmtId="3" fontId="106" fillId="24" borderId="10" xfId="0" applyNumberFormat="1" applyFont="1" applyFill="1" applyBorder="1" applyAlignment="1">
      <alignment horizontal="center" vertical="center"/>
    </xf>
    <xf numFmtId="0" fontId="126" fillId="24" borderId="10" xfId="46" quotePrefix="1" applyFont="1" applyFill="1" applyBorder="1" applyAlignment="1">
      <alignment horizontal="center" vertical="center"/>
    </xf>
    <xf numFmtId="172" fontId="106" fillId="0" borderId="10" xfId="46" applyNumberFormat="1" applyFont="1" applyBorder="1" applyAlignment="1">
      <alignment horizontal="center" vertical="center" wrapText="1"/>
    </xf>
    <xf numFmtId="3" fontId="130" fillId="56" borderId="39" xfId="46" applyNumberFormat="1" applyFont="1" applyFill="1" applyBorder="1" applyAlignment="1">
      <alignment horizontal="center" vertical="center"/>
    </xf>
    <xf numFmtId="37" fontId="134" fillId="0" borderId="10" xfId="10493" applyNumberFormat="1" applyFont="1" applyBorder="1" applyAlignment="1">
      <alignment horizontal="center" vertical="center"/>
    </xf>
    <xf numFmtId="3" fontId="111" fillId="56" borderId="37" xfId="46" applyNumberFormat="1" applyFont="1" applyFill="1" applyBorder="1" applyAlignment="1">
      <alignment horizontal="center" vertical="center"/>
    </xf>
    <xf numFmtId="0" fontId="134" fillId="24" borderId="0" xfId="46" applyFont="1" applyFill="1" applyBorder="1">
      <alignment vertical="center"/>
    </xf>
    <xf numFmtId="3" fontId="136" fillId="0" borderId="10" xfId="0" applyNumberFormat="1" applyFont="1" applyBorder="1" applyAlignment="1">
      <alignment horizontal="center"/>
    </xf>
    <xf numFmtId="165" fontId="32" fillId="0" borderId="10" xfId="10488" applyNumberFormat="1" applyFont="1" applyBorder="1"/>
    <xf numFmtId="165" fontId="32" fillId="0" borderId="10" xfId="10489" applyNumberFormat="1" applyFont="1" applyBorder="1"/>
    <xf numFmtId="0" fontId="126" fillId="0" borderId="37" xfId="46" applyFont="1" applyBorder="1" applyAlignment="1">
      <alignment horizontal="left" vertical="center"/>
    </xf>
    <xf numFmtId="0" fontId="126" fillId="0" borderId="44" xfId="46" applyFont="1" applyBorder="1" applyAlignment="1">
      <alignment horizontal="left" vertical="center"/>
    </xf>
    <xf numFmtId="0" fontId="125" fillId="0" borderId="0" xfId="0" applyFont="1" applyAlignment="1">
      <alignment vertical="center"/>
    </xf>
    <xf numFmtId="0" fontId="125" fillId="24" borderId="0" xfId="0" applyFont="1" applyFill="1" applyAlignment="1">
      <alignment vertical="center"/>
    </xf>
    <xf numFmtId="0" fontId="126" fillId="24" borderId="58" xfId="0" applyFont="1" applyFill="1" applyBorder="1" applyAlignment="1">
      <alignment vertical="center"/>
    </xf>
    <xf numFmtId="3" fontId="126" fillId="24" borderId="59" xfId="0" applyNumberFormat="1" applyFont="1" applyFill="1" applyBorder="1" applyAlignment="1">
      <alignment horizontal="center" vertical="center"/>
    </xf>
    <xf numFmtId="3" fontId="126" fillId="24" borderId="60" xfId="0" applyNumberFormat="1" applyFont="1" applyFill="1" applyBorder="1" applyAlignment="1">
      <alignment horizontal="center" vertical="center"/>
    </xf>
    <xf numFmtId="3" fontId="126" fillId="24" borderId="59" xfId="0" applyNumberFormat="1" applyFont="1" applyFill="1" applyBorder="1" applyAlignment="1">
      <alignment horizontal="center"/>
    </xf>
    <xf numFmtId="3" fontId="136" fillId="0" borderId="10" xfId="46" quotePrefix="1" applyNumberFormat="1" applyFont="1" applyBorder="1" applyAlignment="1">
      <alignment horizontal="center" vertical="center"/>
    </xf>
    <xf numFmtId="0" fontId="106" fillId="0" borderId="18" xfId="46" quotePrefix="1" applyFont="1" applyBorder="1" applyAlignment="1">
      <alignment horizontal="center" vertical="center" wrapText="1"/>
    </xf>
    <xf numFmtId="0" fontId="106" fillId="0" borderId="18" xfId="46" applyFont="1" applyBorder="1" applyAlignment="1">
      <alignment horizontal="center" vertical="center" wrapText="1"/>
    </xf>
    <xf numFmtId="0" fontId="130" fillId="56" borderId="10" xfId="46" applyFont="1" applyFill="1" applyBorder="1" applyAlignment="1">
      <alignment horizontal="center" vertical="center"/>
    </xf>
    <xf numFmtId="3" fontId="106" fillId="0" borderId="37" xfId="46" quotePrefix="1" applyNumberFormat="1" applyFont="1" applyBorder="1" applyAlignment="1">
      <alignment horizontal="center" vertical="center" wrapText="1"/>
    </xf>
    <xf numFmtId="0" fontId="106" fillId="0" borderId="37" xfId="46" quotePrefix="1" applyFont="1" applyBorder="1" applyAlignment="1">
      <alignment horizontal="center" vertical="center" wrapText="1"/>
    </xf>
    <xf numFmtId="37" fontId="148" fillId="0" borderId="10" xfId="10685" applyNumberFormat="1" applyBorder="1" applyAlignment="1">
      <alignment horizontal="center" vertical="center"/>
    </xf>
    <xf numFmtId="37" fontId="148" fillId="0" borderId="10" xfId="10686" applyNumberFormat="1" applyBorder="1" applyAlignment="1">
      <alignment horizontal="center" vertical="center"/>
    </xf>
    <xf numFmtId="37" fontId="148" fillId="0" borderId="10" xfId="10493" applyNumberFormat="1" applyFont="1" applyBorder="1" applyAlignment="1">
      <alignment horizontal="center" vertical="center"/>
    </xf>
    <xf numFmtId="3" fontId="130" fillId="56" borderId="18" xfId="46" applyNumberFormat="1" applyFont="1" applyFill="1" applyBorder="1" applyAlignment="1">
      <alignment horizontal="center" vertical="center" wrapText="1"/>
    </xf>
    <xf numFmtId="3" fontId="106" fillId="0" borderId="18" xfId="46" quotePrefix="1" applyNumberFormat="1" applyFont="1" applyFill="1" applyBorder="1" applyAlignment="1">
      <alignment horizontal="center" vertical="center"/>
    </xf>
    <xf numFmtId="168" fontId="106" fillId="0" borderId="0" xfId="46" quotePrefix="1" applyNumberFormat="1" applyFont="1" applyFill="1" applyBorder="1" applyAlignment="1">
      <alignment horizontal="left"/>
    </xf>
    <xf numFmtId="0" fontId="94" fillId="0" borderId="0" xfId="46" applyFont="1" applyBorder="1">
      <alignment vertical="center"/>
    </xf>
    <xf numFmtId="0" fontId="159" fillId="0" borderId="0" xfId="0" applyFont="1" applyBorder="1"/>
    <xf numFmtId="0" fontId="83" fillId="0" borderId="0" xfId="46" applyFont="1" applyBorder="1" applyAlignment="1">
      <alignment horizontal="center"/>
    </xf>
    <xf numFmtId="0" fontId="126" fillId="24" borderId="72" xfId="0" applyFont="1" applyFill="1" applyBorder="1" applyAlignment="1">
      <alignment vertical="center"/>
    </xf>
    <xf numFmtId="171" fontId="126" fillId="24" borderId="62" xfId="9616" applyNumberFormat="1" applyFont="1" applyFill="1" applyBorder="1" applyAlignment="1">
      <alignment horizontal="center" vertical="center"/>
    </xf>
    <xf numFmtId="0" fontId="135" fillId="0" borderId="0" xfId="46" applyFont="1" applyBorder="1">
      <alignment vertical="center"/>
    </xf>
    <xf numFmtId="0" fontId="60" fillId="0" borderId="0" xfId="46" applyFont="1" applyAlignment="1"/>
    <xf numFmtId="0" fontId="130" fillId="56" borderId="43" xfId="46" applyFont="1" applyFill="1" applyBorder="1" applyAlignment="1">
      <alignment horizontal="center" vertical="center"/>
    </xf>
    <xf numFmtId="0" fontId="106" fillId="0" borderId="43" xfId="46" quotePrefix="1" applyFont="1" applyBorder="1" applyAlignment="1">
      <alignment horizontal="center" vertical="center" wrapText="1"/>
    </xf>
    <xf numFmtId="3" fontId="106" fillId="0" borderId="51" xfId="46" quotePrefix="1" applyNumberFormat="1" applyFont="1" applyBorder="1" applyAlignment="1">
      <alignment horizontal="center" vertical="center"/>
    </xf>
    <xf numFmtId="3" fontId="126" fillId="57" borderId="43" xfId="46" quotePrefix="1" applyNumberFormat="1" applyFont="1" applyFill="1" applyBorder="1" applyAlignment="1">
      <alignment horizontal="center" vertical="center"/>
    </xf>
    <xf numFmtId="37" fontId="106" fillId="0" borderId="10" xfId="0" applyNumberFormat="1" applyFont="1" applyBorder="1" applyAlignment="1">
      <alignment horizontal="center" vertical="center"/>
    </xf>
    <xf numFmtId="1" fontId="136" fillId="0" borderId="10" xfId="0" applyNumberFormat="1" applyFont="1" applyBorder="1" applyAlignment="1">
      <alignment horizontal="center"/>
    </xf>
    <xf numFmtId="169" fontId="106" fillId="0" borderId="0" xfId="46" applyNumberFormat="1" applyFont="1">
      <alignment vertical="center"/>
    </xf>
    <xf numFmtId="0" fontId="106" fillId="0" borderId="0" xfId="46" applyFont="1" applyAlignment="1">
      <alignment horizontal="center"/>
    </xf>
    <xf numFmtId="0" fontId="84" fillId="24" borderId="0" xfId="46" applyFont="1" applyFill="1">
      <alignment vertical="center"/>
    </xf>
    <xf numFmtId="0" fontId="60" fillId="24" borderId="0" xfId="46" applyFont="1" applyFill="1" applyBorder="1">
      <alignment vertical="center"/>
    </xf>
    <xf numFmtId="0" fontId="85" fillId="24" borderId="0" xfId="46" applyFont="1" applyFill="1">
      <alignment vertical="center"/>
    </xf>
    <xf numFmtId="0" fontId="61" fillId="24" borderId="0" xfId="46" applyFont="1" applyFill="1" applyAlignment="1">
      <alignment horizontal="center" vertical="center"/>
    </xf>
    <xf numFmtId="3" fontId="130" fillId="56" borderId="18" xfId="46" applyNumberFormat="1" applyFont="1" applyFill="1" applyBorder="1" applyAlignment="1">
      <alignment horizontal="center" vertical="center"/>
    </xf>
    <xf numFmtId="3" fontId="106" fillId="0" borderId="18" xfId="46" quotePrefix="1" applyNumberFormat="1" applyFont="1" applyBorder="1" applyAlignment="1">
      <alignment horizontal="center" vertical="center"/>
    </xf>
    <xf numFmtId="0" fontId="85" fillId="0" borderId="0" xfId="46" applyFont="1" applyFill="1" applyBorder="1">
      <alignment vertical="center"/>
    </xf>
    <xf numFmtId="0" fontId="106" fillId="0" borderId="20" xfId="46" quotePrefix="1" applyFont="1" applyBorder="1" applyAlignment="1">
      <alignment horizontal="center" vertical="center" wrapText="1"/>
    </xf>
    <xf numFmtId="0" fontId="106" fillId="0" borderId="23" xfId="46" quotePrefix="1" applyFont="1" applyBorder="1" applyAlignment="1">
      <alignment horizontal="center" vertical="center" wrapText="1"/>
    </xf>
    <xf numFmtId="0" fontId="106" fillId="0" borderId="0" xfId="46" quotePrefix="1" applyFont="1" applyAlignment="1">
      <alignment horizontal="center" vertical="center"/>
    </xf>
    <xf numFmtId="3" fontId="99" fillId="57" borderId="38" xfId="0" applyNumberFormat="1" applyFont="1" applyFill="1" applyBorder="1" applyAlignment="1">
      <alignment horizontal="center" vertical="center"/>
    </xf>
    <xf numFmtId="3" fontId="0" fillId="0" borderId="0" xfId="0" applyNumberFormat="1"/>
    <xf numFmtId="3" fontId="244" fillId="57" borderId="38" xfId="0" applyNumberFormat="1" applyFont="1" applyFill="1" applyBorder="1" applyAlignment="1">
      <alignment horizontal="center" vertical="center"/>
    </xf>
    <xf numFmtId="3" fontId="244" fillId="57" borderId="42" xfId="0" applyNumberFormat="1" applyFont="1" applyFill="1" applyBorder="1" applyAlignment="1">
      <alignment horizontal="center" vertical="center"/>
    </xf>
    <xf numFmtId="3" fontId="133" fillId="56" borderId="38" xfId="46" applyNumberFormat="1" applyFont="1" applyFill="1" applyBorder="1" applyAlignment="1">
      <alignment horizontal="center" vertical="center" wrapText="1"/>
    </xf>
    <xf numFmtId="0" fontId="130" fillId="56" borderId="34" xfId="46" applyFont="1" applyFill="1" applyBorder="1" applyAlignment="1">
      <alignment horizontal="center" vertical="center"/>
    </xf>
    <xf numFmtId="0" fontId="130" fillId="56" borderId="18" xfId="46" applyFont="1" applyFill="1" applyBorder="1" applyAlignment="1">
      <alignment horizontal="center" vertical="center" wrapText="1"/>
    </xf>
    <xf numFmtId="0" fontId="245" fillId="0" borderId="0" xfId="46" applyFont="1" applyAlignment="1"/>
    <xf numFmtId="168" fontId="106" fillId="0" borderId="10" xfId="46" quotePrefix="1" applyNumberFormat="1" applyFont="1" applyFill="1" applyBorder="1" applyAlignment="1">
      <alignment horizontal="center" vertical="center"/>
    </xf>
    <xf numFmtId="0" fontId="130" fillId="56" borderId="38" xfId="46" applyFont="1" applyFill="1" applyBorder="1" applyAlignment="1">
      <alignment horizontal="center" vertical="center" wrapText="1"/>
    </xf>
    <xf numFmtId="0" fontId="106" fillId="0" borderId="51" xfId="46" quotePrefix="1" applyFont="1" applyBorder="1" applyAlignment="1">
      <alignment horizontal="center" vertical="center" wrapText="1"/>
    </xf>
    <xf numFmtId="0" fontId="106" fillId="0" borderId="38" xfId="0" quotePrefix="1" applyFont="1" applyBorder="1" applyAlignment="1">
      <alignment horizontal="center" vertical="center" wrapText="1" shrinkToFit="1"/>
    </xf>
    <xf numFmtId="0" fontId="106" fillId="0" borderId="52" xfId="46" quotePrefix="1" applyFont="1" applyBorder="1" applyAlignment="1">
      <alignment horizontal="center" vertical="center" wrapText="1"/>
    </xf>
    <xf numFmtId="0" fontId="106" fillId="0" borderId="38" xfId="46" quotePrefix="1" applyFont="1" applyBorder="1" applyAlignment="1">
      <alignment horizontal="center" vertical="center" wrapText="1"/>
    </xf>
    <xf numFmtId="0" fontId="106" fillId="0" borderId="38" xfId="46" applyFont="1" applyBorder="1" applyAlignment="1">
      <alignment horizontal="center" vertical="center" wrapText="1"/>
    </xf>
    <xf numFmtId="168" fontId="106" fillId="0" borderId="44" xfId="46" quotePrefix="1" applyNumberFormat="1" applyFont="1" applyBorder="1" applyAlignment="1">
      <alignment horizontal="center" vertical="center"/>
    </xf>
    <xf numFmtId="0" fontId="106" fillId="0" borderId="41" xfId="46" quotePrefix="1" applyFont="1" applyBorder="1" applyAlignment="1">
      <alignment horizontal="center" vertical="center" wrapText="1"/>
    </xf>
    <xf numFmtId="0" fontId="106" fillId="0" borderId="56" xfId="46" quotePrefix="1" applyFont="1" applyBorder="1" applyAlignment="1">
      <alignment horizontal="center" vertical="center" wrapText="1"/>
    </xf>
    <xf numFmtId="0" fontId="106" fillId="0" borderId="44" xfId="46" quotePrefix="1" applyFont="1" applyBorder="1" applyAlignment="1">
      <alignment horizontal="center" vertical="center" wrapText="1"/>
    </xf>
    <xf numFmtId="0" fontId="106" fillId="0" borderId="53" xfId="46" applyFont="1" applyBorder="1" applyAlignment="1">
      <alignment horizontal="center" vertical="center" wrapText="1"/>
    </xf>
    <xf numFmtId="172" fontId="106" fillId="0" borderId="10" xfId="46" quotePrefix="1" applyNumberFormat="1" applyFont="1" applyBorder="1" applyAlignment="1">
      <alignment horizontal="center" vertical="center" wrapText="1"/>
    </xf>
    <xf numFmtId="3" fontId="99" fillId="57" borderId="55" xfId="46" applyNumberFormat="1" applyFont="1" applyFill="1" applyBorder="1" applyAlignment="1">
      <alignment horizontal="center" vertical="center"/>
    </xf>
    <xf numFmtId="0" fontId="106" fillId="0" borderId="0" xfId="0" applyFont="1" applyFill="1" applyBorder="1" applyAlignment="1">
      <alignment vertical="center" wrapText="1"/>
    </xf>
    <xf numFmtId="37" fontId="148" fillId="0" borderId="10" xfId="12122" applyNumberFormat="1" applyBorder="1" applyAlignment="1">
      <alignment horizontal="center" vertical="center"/>
    </xf>
    <xf numFmtId="37" fontId="148" fillId="0" borderId="10" xfId="12124" applyNumberFormat="1" applyBorder="1" applyAlignment="1">
      <alignment horizontal="center" vertical="center"/>
    </xf>
    <xf numFmtId="37" fontId="148" fillId="0" borderId="10" xfId="12126" applyNumberFormat="1" applyBorder="1" applyAlignment="1">
      <alignment horizontal="center" vertical="center"/>
    </xf>
    <xf numFmtId="0" fontId="106" fillId="0" borderId="10" xfId="0" applyFont="1" applyFill="1" applyBorder="1" applyAlignment="1">
      <alignment horizontal="center" vertical="center"/>
    </xf>
    <xf numFmtId="3" fontId="106" fillId="0" borderId="11" xfId="46" applyNumberFormat="1" applyFont="1" applyBorder="1" applyAlignment="1">
      <alignment horizontal="center" vertical="center"/>
    </xf>
    <xf numFmtId="38" fontId="106" fillId="0" borderId="11" xfId="0" applyNumberFormat="1" applyFont="1" applyBorder="1" applyAlignment="1">
      <alignment horizontal="center" vertical="center"/>
    </xf>
    <xf numFmtId="3" fontId="106" fillId="0" borderId="37" xfId="46" applyNumberFormat="1" applyFont="1" applyBorder="1" applyAlignment="1">
      <alignment horizontal="center" vertical="center"/>
    </xf>
    <xf numFmtId="3" fontId="246" fillId="0" borderId="10" xfId="46" quotePrefix="1" applyNumberFormat="1" applyFont="1" applyBorder="1" applyAlignment="1">
      <alignment horizontal="center" vertical="center"/>
    </xf>
    <xf numFmtId="3" fontId="136" fillId="24" borderId="10" xfId="46" quotePrefix="1" applyNumberFormat="1" applyFont="1" applyFill="1" applyBorder="1" applyAlignment="1">
      <alignment horizontal="center" vertical="center"/>
    </xf>
    <xf numFmtId="3" fontId="126" fillId="57" borderId="55" xfId="46" applyNumberFormat="1" applyFont="1" applyFill="1" applyBorder="1" applyAlignment="1">
      <alignment horizontal="center" vertical="center"/>
    </xf>
    <xf numFmtId="0" fontId="130" fillId="56" borderId="18" xfId="46" applyFont="1" applyFill="1" applyBorder="1" applyAlignment="1">
      <alignment horizontal="center" vertical="center" wrapText="1"/>
    </xf>
    <xf numFmtId="3" fontId="106" fillId="0" borderId="10" xfId="0" applyNumberFormat="1" applyFont="1" applyFill="1" applyBorder="1" applyAlignment="1">
      <alignment horizontal="center"/>
    </xf>
    <xf numFmtId="3" fontId="5" fillId="0" borderId="10" xfId="46" quotePrefix="1" applyNumberFormat="1" applyFont="1" applyBorder="1" applyAlignment="1">
      <alignment horizontal="center" vertical="center"/>
    </xf>
    <xf numFmtId="0" fontId="106" fillId="0" borderId="12" xfId="46" quotePrefix="1" applyFont="1" applyBorder="1" applyAlignment="1">
      <alignment horizontal="center" vertical="center" wrapText="1"/>
    </xf>
    <xf numFmtId="38" fontId="136" fillId="0" borderId="10" xfId="0" applyNumberFormat="1" applyFont="1" applyBorder="1" applyAlignment="1">
      <alignment horizontal="center" vertical="center"/>
    </xf>
    <xf numFmtId="0" fontId="155" fillId="0" borderId="77" xfId="0" applyFont="1" applyBorder="1" applyAlignment="1">
      <alignment vertical="center"/>
    </xf>
    <xf numFmtId="3" fontId="99" fillId="57" borderId="41" xfId="46" applyNumberFormat="1" applyFont="1" applyFill="1" applyBorder="1" applyAlignment="1">
      <alignment horizontal="center" vertical="center"/>
    </xf>
    <xf numFmtId="3" fontId="106" fillId="0" borderId="10" xfId="11596" applyNumberFormat="1" applyFont="1" applyBorder="1" applyAlignment="1">
      <alignment horizontal="center"/>
    </xf>
    <xf numFmtId="3" fontId="106" fillId="0" borderId="0" xfId="41" applyNumberFormat="1" applyFont="1" applyAlignment="1">
      <alignment horizontal="center"/>
    </xf>
    <xf numFmtId="3" fontId="106" fillId="0" borderId="10" xfId="11596" applyNumberFormat="1" applyFont="1" applyFill="1" applyBorder="1" applyAlignment="1">
      <alignment horizontal="center"/>
    </xf>
    <xf numFmtId="3" fontId="136" fillId="0" borderId="18" xfId="46" quotePrefix="1" applyNumberFormat="1" applyFont="1" applyBorder="1" applyAlignment="1">
      <alignment horizontal="center" vertical="center"/>
    </xf>
    <xf numFmtId="0" fontId="61" fillId="0" borderId="49" xfId="46" applyFont="1" applyBorder="1" applyAlignment="1">
      <alignment horizontal="center" vertical="center" wrapText="1"/>
    </xf>
    <xf numFmtId="0" fontId="106" fillId="0" borderId="54" xfId="46" quotePrefix="1" applyFont="1" applyBorder="1" applyAlignment="1">
      <alignment horizontal="center" vertical="center" wrapText="1"/>
    </xf>
    <xf numFmtId="0" fontId="106" fillId="0" borderId="53" xfId="46" quotePrefix="1" applyFont="1" applyBorder="1" applyAlignment="1">
      <alignment horizontal="center" vertical="center" wrapText="1"/>
    </xf>
    <xf numFmtId="0" fontId="106" fillId="0" borderId="42" xfId="46" quotePrefix="1" applyFont="1" applyBorder="1" applyAlignment="1">
      <alignment horizontal="center" vertical="center" wrapText="1"/>
    </xf>
    <xf numFmtId="0" fontId="153" fillId="0" borderId="0" xfId="46" applyFont="1" applyFill="1" applyAlignment="1">
      <alignment vertical="center"/>
    </xf>
    <xf numFmtId="0" fontId="125" fillId="0" borderId="0" xfId="46" applyFont="1">
      <alignment vertical="center"/>
    </xf>
    <xf numFmtId="1" fontId="106" fillId="0" borderId="10" xfId="41" applyNumberFormat="1" applyFont="1" applyBorder="1" applyAlignment="1">
      <alignment horizontal="center"/>
    </xf>
    <xf numFmtId="1" fontId="4" fillId="0" borderId="10" xfId="0" applyNumberFormat="1" applyFont="1" applyBorder="1" applyAlignment="1">
      <alignment horizontal="center"/>
    </xf>
    <xf numFmtId="1" fontId="106" fillId="0" borderId="10" xfId="0" applyNumberFormat="1" applyFont="1" applyFill="1" applyBorder="1" applyAlignment="1">
      <alignment horizontal="center"/>
    </xf>
    <xf numFmtId="1" fontId="136" fillId="0" borderId="10" xfId="41" applyNumberFormat="1" applyFont="1" applyBorder="1" applyAlignment="1">
      <alignment horizontal="center"/>
    </xf>
    <xf numFmtId="171" fontId="125" fillId="0" borderId="19" xfId="9616" applyNumberFormat="1" applyFont="1" applyBorder="1" applyAlignment="1">
      <alignment horizontal="center" vertical="center"/>
    </xf>
    <xf numFmtId="0" fontId="126" fillId="0" borderId="39" xfId="46" applyFont="1" applyBorder="1" applyAlignment="1">
      <alignment vertical="center"/>
    </xf>
    <xf numFmtId="3" fontId="130" fillId="56" borderId="39" xfId="46" applyNumberFormat="1" applyFont="1" applyFill="1" applyBorder="1" applyAlignment="1">
      <alignment vertical="center"/>
    </xf>
    <xf numFmtId="3" fontId="130" fillId="56" borderId="12" xfId="46" applyNumberFormat="1" applyFont="1" applyFill="1" applyBorder="1" applyAlignment="1">
      <alignment vertical="center"/>
    </xf>
    <xf numFmtId="0" fontId="126" fillId="0" borderId="10" xfId="46" applyFont="1" applyBorder="1" applyAlignment="1">
      <alignment vertical="center"/>
    </xf>
    <xf numFmtId="3" fontId="106" fillId="0" borderId="52" xfId="46" quotePrefix="1" applyNumberFormat="1" applyFont="1" applyBorder="1" applyAlignment="1">
      <alignment horizontal="center" vertical="center"/>
    </xf>
    <xf numFmtId="3" fontId="3" fillId="0" borderId="10" xfId="46" quotePrefix="1" applyNumberFormat="1" applyFont="1" applyFill="1" applyBorder="1" applyAlignment="1">
      <alignment horizontal="center" vertical="center"/>
    </xf>
    <xf numFmtId="168" fontId="106" fillId="0" borderId="19" xfId="46" quotePrefix="1" applyNumberFormat="1" applyFont="1" applyFill="1" applyBorder="1" applyAlignment="1">
      <alignment horizontal="center" vertical="center"/>
    </xf>
    <xf numFmtId="3" fontId="106" fillId="0" borderId="0" xfId="46" quotePrefix="1" applyNumberFormat="1" applyFont="1" applyBorder="1" applyAlignment="1">
      <alignment horizontal="center" vertical="center"/>
    </xf>
    <xf numFmtId="3" fontId="60" fillId="0" borderId="0" xfId="46" applyNumberFormat="1" applyFont="1" applyBorder="1">
      <alignment vertical="center"/>
    </xf>
    <xf numFmtId="0" fontId="59" fillId="0" borderId="0" xfId="46" applyFont="1" applyBorder="1">
      <alignment vertical="center"/>
    </xf>
    <xf numFmtId="168" fontId="106" fillId="0" borderId="10" xfId="46" quotePrefix="1" applyNumberFormat="1" applyFont="1" applyFill="1" applyBorder="1" applyAlignment="1">
      <alignment horizontal="center" vertical="center" wrapText="1"/>
    </xf>
    <xf numFmtId="3" fontId="136" fillId="0" borderId="10" xfId="0" applyNumberFormat="1" applyFont="1" applyBorder="1" applyAlignment="1">
      <alignment horizontal="center" vertical="center"/>
    </xf>
    <xf numFmtId="0" fontId="126" fillId="0" borderId="48" xfId="0" applyFont="1" applyFill="1" applyBorder="1" applyAlignment="1">
      <alignment vertical="center"/>
    </xf>
    <xf numFmtId="0" fontId="126" fillId="0" borderId="49" xfId="0" applyFont="1" applyFill="1" applyBorder="1" applyAlignment="1">
      <alignment vertical="center"/>
    </xf>
    <xf numFmtId="0" fontId="126" fillId="0" borderId="50" xfId="0" applyFont="1" applyFill="1" applyBorder="1" applyAlignment="1">
      <alignment vertical="center"/>
    </xf>
    <xf numFmtId="0" fontId="126" fillId="0" borderId="45" xfId="0" applyFont="1" applyFill="1" applyBorder="1" applyAlignment="1">
      <alignment vertical="center"/>
    </xf>
    <xf numFmtId="0" fontId="126" fillId="0" borderId="46" xfId="0" applyFont="1" applyFill="1" applyBorder="1" applyAlignment="1">
      <alignment vertical="center"/>
    </xf>
    <xf numFmtId="0" fontId="126" fillId="0" borderId="47" xfId="0" applyFont="1" applyFill="1" applyBorder="1" applyAlignment="1">
      <alignment vertical="center"/>
    </xf>
    <xf numFmtId="3" fontId="155" fillId="57" borderId="38" xfId="0" applyNumberFormat="1" applyFont="1" applyFill="1" applyBorder="1" applyAlignment="1">
      <alignment horizontal="center" vertical="center"/>
    </xf>
    <xf numFmtId="3" fontId="106" fillId="0" borderId="10" xfId="12224" applyNumberFormat="1" applyFont="1" applyBorder="1" applyAlignment="1">
      <alignment horizontal="center"/>
    </xf>
    <xf numFmtId="3" fontId="136" fillId="0" borderId="10" xfId="12224" applyNumberFormat="1" applyFont="1" applyBorder="1" applyAlignment="1">
      <alignment horizontal="center"/>
    </xf>
    <xf numFmtId="1" fontId="136" fillId="0" borderId="0" xfId="12224" applyNumberFormat="1" applyFont="1" applyAlignment="1">
      <alignment horizontal="center"/>
    </xf>
    <xf numFmtId="3" fontId="126" fillId="57" borderId="42" xfId="46" applyNumberFormat="1" applyFont="1" applyFill="1" applyBorder="1" applyAlignment="1">
      <alignment horizontal="center" vertical="center"/>
    </xf>
    <xf numFmtId="3" fontId="126" fillId="57" borderId="38" xfId="46" applyNumberFormat="1" applyFont="1" applyFill="1" applyBorder="1" applyAlignment="1">
      <alignment horizontal="center" vertical="center"/>
    </xf>
    <xf numFmtId="1" fontId="106" fillId="0" borderId="10" xfId="13093" applyNumberFormat="1" applyFont="1" applyBorder="1" applyAlignment="1">
      <alignment horizontal="center"/>
    </xf>
    <xf numFmtId="1" fontId="106" fillId="0" borderId="10" xfId="9633" applyNumberFormat="1" applyFont="1" applyBorder="1" applyAlignment="1">
      <alignment horizontal="center"/>
    </xf>
    <xf numFmtId="1" fontId="106" fillId="0" borderId="10" xfId="9629" applyNumberFormat="1" applyFont="1" applyBorder="1" applyAlignment="1">
      <alignment horizontal="center"/>
    </xf>
    <xf numFmtId="3" fontId="242" fillId="57" borderId="41" xfId="46" applyNumberFormat="1" applyFont="1" applyFill="1" applyBorder="1" applyAlignment="1">
      <alignment horizontal="center" vertical="center"/>
    </xf>
    <xf numFmtId="3" fontId="2" fillId="0" borderId="10" xfId="41" applyNumberFormat="1" applyFont="1" applyBorder="1" applyAlignment="1">
      <alignment horizontal="center"/>
    </xf>
    <xf numFmtId="0" fontId="126" fillId="57" borderId="40" xfId="0" applyFont="1" applyFill="1" applyBorder="1" applyAlignment="1">
      <alignment horizontal="center" vertical="center"/>
    </xf>
    <xf numFmtId="3" fontId="130" fillId="56" borderId="39" xfId="46" applyNumberFormat="1" applyFont="1" applyFill="1" applyBorder="1" applyAlignment="1">
      <alignment horizontal="center" vertical="center"/>
    </xf>
    <xf numFmtId="0" fontId="126" fillId="0" borderId="39" xfId="0" applyFont="1" applyBorder="1" applyAlignment="1">
      <alignment horizontal="center" vertical="center"/>
    </xf>
    <xf numFmtId="3" fontId="106" fillId="0" borderId="10" xfId="41" applyNumberFormat="1" applyFont="1" applyFill="1" applyBorder="1" applyAlignment="1">
      <alignment horizontal="center"/>
    </xf>
    <xf numFmtId="3" fontId="106" fillId="0" borderId="10" xfId="41" applyNumberFormat="1" applyFont="1" applyBorder="1" applyAlignment="1">
      <alignment horizontal="center"/>
    </xf>
    <xf numFmtId="0" fontId="126" fillId="0" borderId="37" xfId="0" applyFont="1" applyBorder="1" applyAlignment="1">
      <alignment horizontal="center" vertical="center"/>
    </xf>
    <xf numFmtId="0" fontId="126" fillId="0" borderId="10" xfId="0" applyFont="1" applyBorder="1" applyAlignment="1">
      <alignment horizontal="center" vertical="center"/>
    </xf>
    <xf numFmtId="3" fontId="126" fillId="57" borderId="53" xfId="46" quotePrefix="1" applyNumberFormat="1" applyFont="1" applyFill="1" applyBorder="1" applyAlignment="1">
      <alignment horizontal="center" vertical="center"/>
    </xf>
    <xf numFmtId="3" fontId="1" fillId="0" borderId="10" xfId="46" quotePrefix="1" applyNumberFormat="1" applyFont="1" applyFill="1" applyBorder="1" applyAlignment="1">
      <alignment horizontal="center" vertical="center"/>
    </xf>
    <xf numFmtId="171" fontId="106" fillId="0" borderId="10" xfId="11971" applyNumberFormat="1" applyFont="1" applyFill="1" applyBorder="1" applyAlignment="1">
      <alignment horizontal="center" vertical="center"/>
    </xf>
    <xf numFmtId="171" fontId="106" fillId="0" borderId="10" xfId="11971" applyNumberFormat="1" applyFont="1" applyBorder="1" applyAlignment="1">
      <alignment horizontal="center" vertical="center"/>
    </xf>
    <xf numFmtId="171" fontId="106" fillId="0" borderId="41" xfId="11971" applyNumberFormat="1" applyFont="1" applyBorder="1" applyAlignment="1">
      <alignment horizontal="center" vertical="center"/>
    </xf>
    <xf numFmtId="171" fontId="125" fillId="0" borderId="10" xfId="11971" applyNumberFormat="1" applyFont="1" applyBorder="1" applyAlignment="1">
      <alignment horizontal="center" vertical="center"/>
    </xf>
    <xf numFmtId="171" fontId="125" fillId="0" borderId="19" xfId="11971" applyNumberFormat="1" applyFont="1" applyBorder="1" applyAlignment="1">
      <alignment horizontal="center" vertical="center"/>
    </xf>
    <xf numFmtId="0" fontId="129" fillId="58" borderId="0" xfId="46" applyNumberFormat="1" applyFont="1" applyFill="1" applyBorder="1" applyAlignment="1">
      <alignment horizontal="center" vertical="center" wrapText="1"/>
    </xf>
    <xf numFmtId="0" fontId="143" fillId="56" borderId="0" xfId="46" applyFont="1" applyFill="1" applyBorder="1" applyAlignment="1">
      <alignment horizontal="center" vertical="center"/>
    </xf>
    <xf numFmtId="0" fontId="129" fillId="58" borderId="0" xfId="46" applyNumberFormat="1" applyFont="1" applyFill="1" applyBorder="1" applyAlignment="1">
      <alignment horizontal="center" vertical="center"/>
    </xf>
    <xf numFmtId="168" fontId="126" fillId="24" borderId="0" xfId="46" quotePrefix="1" applyNumberFormat="1" applyFont="1" applyFill="1" applyBorder="1" applyAlignment="1">
      <alignment horizontal="center" vertical="center"/>
    </xf>
    <xf numFmtId="168" fontId="126" fillId="60" borderId="0" xfId="46" quotePrefix="1" applyNumberFormat="1" applyFont="1" applyFill="1" applyBorder="1" applyAlignment="1">
      <alignment horizontal="center" vertical="center"/>
    </xf>
    <xf numFmtId="168" fontId="126" fillId="63" borderId="0" xfId="46" quotePrefix="1" applyNumberFormat="1" applyFont="1" applyFill="1" applyBorder="1" applyAlignment="1">
      <alignment horizontal="center" vertical="center"/>
    </xf>
    <xf numFmtId="168" fontId="126" fillId="70" borderId="0" xfId="46" quotePrefix="1" applyNumberFormat="1" applyFont="1" applyFill="1" applyBorder="1" applyAlignment="1">
      <alignment horizontal="center" vertical="center"/>
    </xf>
    <xf numFmtId="168" fontId="126" fillId="62" borderId="0" xfId="46" quotePrefix="1" applyNumberFormat="1" applyFont="1" applyFill="1" applyBorder="1" applyAlignment="1">
      <alignment horizontal="center" vertical="center"/>
    </xf>
    <xf numFmtId="168" fontId="126" fillId="69" borderId="0" xfId="46" quotePrefix="1" applyNumberFormat="1" applyFont="1" applyFill="1" applyBorder="1" applyAlignment="1">
      <alignment horizontal="center" vertical="center"/>
    </xf>
    <xf numFmtId="0" fontId="133" fillId="56" borderId="0" xfId="46" applyFont="1" applyFill="1" applyBorder="1" applyAlignment="1">
      <alignment horizontal="center" vertical="center"/>
    </xf>
    <xf numFmtId="0" fontId="125" fillId="59" borderId="0" xfId="0" applyFont="1" applyFill="1" applyBorder="1" applyAlignment="1">
      <alignment horizontal="center" vertical="center" wrapText="1"/>
    </xf>
    <xf numFmtId="0" fontId="133" fillId="56" borderId="20" xfId="46" applyFont="1" applyFill="1" applyBorder="1" applyAlignment="1">
      <alignment horizontal="left" vertical="center"/>
    </xf>
    <xf numFmtId="0" fontId="133" fillId="56" borderId="24" xfId="46" applyFont="1" applyFill="1" applyBorder="1" applyAlignment="1">
      <alignment horizontal="left" vertical="center"/>
    </xf>
    <xf numFmtId="0" fontId="133" fillId="56" borderId="0" xfId="46" applyFont="1" applyFill="1" applyBorder="1" applyAlignment="1">
      <alignment horizontal="left" vertical="center"/>
    </xf>
    <xf numFmtId="0" fontId="133" fillId="56" borderId="24" xfId="46" applyFont="1" applyFill="1" applyBorder="1" applyAlignment="1">
      <alignment horizontal="center" vertical="center"/>
    </xf>
    <xf numFmtId="3" fontId="133" fillId="56" borderId="35" xfId="46" applyNumberFormat="1" applyFont="1" applyFill="1" applyBorder="1" applyAlignment="1">
      <alignment horizontal="center" vertical="center" wrapText="1"/>
    </xf>
    <xf numFmtId="3" fontId="133" fillId="56" borderId="10" xfId="46" applyNumberFormat="1" applyFont="1" applyFill="1" applyBorder="1" applyAlignment="1">
      <alignment horizontal="center" vertical="center" wrapText="1"/>
    </xf>
    <xf numFmtId="0" fontId="129" fillId="58" borderId="58" xfId="46" applyNumberFormat="1" applyFont="1" applyFill="1" applyBorder="1" applyAlignment="1">
      <alignment horizontal="center" vertical="center"/>
    </xf>
    <xf numFmtId="0" fontId="129" fillId="58" borderId="59" xfId="46" applyNumberFormat="1" applyFont="1" applyFill="1" applyBorder="1" applyAlignment="1">
      <alignment horizontal="center" vertical="center"/>
    </xf>
    <xf numFmtId="0" fontId="129" fillId="58" borderId="60" xfId="46" applyNumberFormat="1" applyFont="1" applyFill="1" applyBorder="1" applyAlignment="1">
      <alignment horizontal="center" vertical="center"/>
    </xf>
    <xf numFmtId="3" fontId="133" fillId="56" borderId="74" xfId="46" applyNumberFormat="1" applyFont="1" applyFill="1" applyBorder="1" applyAlignment="1">
      <alignment horizontal="center" vertical="center" wrapText="1"/>
    </xf>
    <xf numFmtId="3" fontId="133" fillId="56" borderId="15" xfId="46" applyNumberFormat="1" applyFont="1" applyFill="1" applyBorder="1" applyAlignment="1">
      <alignment horizontal="center" vertical="center" wrapText="1"/>
    </xf>
    <xf numFmtId="0" fontId="132" fillId="56" borderId="34" xfId="46" applyFont="1" applyFill="1" applyBorder="1">
      <alignment vertical="center"/>
    </xf>
    <xf numFmtId="0" fontId="132" fillId="56" borderId="37" xfId="46" applyFont="1" applyFill="1" applyBorder="1">
      <alignment vertical="center"/>
    </xf>
    <xf numFmtId="3" fontId="133" fillId="56" borderId="46" xfId="46" applyNumberFormat="1" applyFont="1" applyFill="1" applyBorder="1" applyAlignment="1">
      <alignment horizontal="center" vertical="center" wrapText="1"/>
    </xf>
    <xf numFmtId="3" fontId="133" fillId="56" borderId="11" xfId="46" applyNumberFormat="1" applyFont="1" applyFill="1" applyBorder="1" applyAlignment="1">
      <alignment horizontal="center" vertical="center" wrapText="1"/>
    </xf>
    <xf numFmtId="3" fontId="133" fillId="56" borderId="47" xfId="46" applyNumberFormat="1" applyFont="1" applyFill="1" applyBorder="1" applyAlignment="1">
      <alignment horizontal="center" vertical="center" wrapText="1"/>
    </xf>
    <xf numFmtId="3" fontId="133" fillId="56" borderId="43" xfId="46" applyNumberFormat="1" applyFont="1" applyFill="1" applyBorder="1" applyAlignment="1">
      <alignment horizontal="center" vertical="center" wrapText="1"/>
    </xf>
    <xf numFmtId="3" fontId="133" fillId="56" borderId="34" xfId="46" applyNumberFormat="1" applyFont="1" applyFill="1" applyBorder="1" applyAlignment="1">
      <alignment horizontal="center" vertical="center" wrapText="1"/>
    </xf>
    <xf numFmtId="3" fontId="133" fillId="56" borderId="36" xfId="46" applyNumberFormat="1" applyFont="1" applyFill="1" applyBorder="1" applyAlignment="1">
      <alignment horizontal="center" vertical="center" wrapText="1"/>
    </xf>
    <xf numFmtId="0" fontId="129" fillId="58" borderId="45" xfId="46" applyNumberFormat="1" applyFont="1" applyFill="1" applyBorder="1" applyAlignment="1">
      <alignment horizontal="center" vertical="center"/>
    </xf>
    <xf numFmtId="0" fontId="129" fillId="58" borderId="46" xfId="46" applyNumberFormat="1" applyFont="1" applyFill="1" applyBorder="1" applyAlignment="1">
      <alignment horizontal="center" vertical="center"/>
    </xf>
    <xf numFmtId="0" fontId="129" fillId="58" borderId="47" xfId="46" applyNumberFormat="1" applyFont="1" applyFill="1" applyBorder="1" applyAlignment="1">
      <alignment horizontal="center" vertical="center"/>
    </xf>
    <xf numFmtId="0" fontId="130" fillId="56" borderId="35" xfId="46" applyFont="1" applyFill="1" applyBorder="1" applyAlignment="1">
      <alignment horizontal="center" vertical="center"/>
    </xf>
    <xf numFmtId="0" fontId="130" fillId="56" borderId="61" xfId="46" applyFont="1" applyFill="1" applyBorder="1" applyAlignment="1">
      <alignment horizontal="center" vertical="center"/>
    </xf>
    <xf numFmtId="0" fontId="130" fillId="56" borderId="36" xfId="46" applyFont="1" applyFill="1" applyBorder="1" applyAlignment="1">
      <alignment horizontal="center" vertical="center"/>
    </xf>
    <xf numFmtId="0" fontId="129" fillId="58" borderId="73" xfId="46" applyNumberFormat="1" applyFont="1" applyFill="1" applyBorder="1" applyAlignment="1">
      <alignment horizontal="center" vertical="center"/>
    </xf>
    <xf numFmtId="0" fontId="129" fillId="58" borderId="74" xfId="46" applyNumberFormat="1" applyFont="1" applyFill="1" applyBorder="1" applyAlignment="1">
      <alignment horizontal="center" vertical="center"/>
    </xf>
    <xf numFmtId="0" fontId="129" fillId="58" borderId="75" xfId="46" applyNumberFormat="1" applyFont="1" applyFill="1" applyBorder="1" applyAlignment="1">
      <alignment horizontal="center" vertical="center"/>
    </xf>
    <xf numFmtId="0" fontId="129" fillId="58" borderId="76" xfId="46" applyNumberFormat="1" applyFont="1" applyFill="1" applyBorder="1" applyAlignment="1">
      <alignment horizontal="center" vertical="center"/>
    </xf>
    <xf numFmtId="0" fontId="130" fillId="56" borderId="34" xfId="46" applyFont="1" applyFill="1" applyBorder="1" applyAlignment="1">
      <alignment horizontal="center" vertical="center"/>
    </xf>
    <xf numFmtId="0" fontId="129" fillId="58" borderId="34" xfId="46" applyNumberFormat="1" applyFont="1" applyFill="1" applyBorder="1" applyAlignment="1">
      <alignment horizontal="center" vertical="center"/>
    </xf>
    <xf numFmtId="0" fontId="129" fillId="58" borderId="35" xfId="0" applyNumberFormat="1" applyFont="1" applyFill="1" applyBorder="1" applyAlignment="1">
      <alignment vertical="center"/>
    </xf>
    <xf numFmtId="0" fontId="129" fillId="58" borderId="61" xfId="0" applyNumberFormat="1" applyFont="1" applyFill="1" applyBorder="1" applyAlignment="1">
      <alignment vertical="center"/>
    </xf>
    <xf numFmtId="0" fontId="129" fillId="58" borderId="36" xfId="0" applyNumberFormat="1" applyFont="1" applyFill="1" applyBorder="1" applyAlignment="1">
      <alignment vertical="center"/>
    </xf>
    <xf numFmtId="0" fontId="60" fillId="0" borderId="0" xfId="46" applyFont="1" applyAlignment="1">
      <alignment horizontal="left"/>
    </xf>
    <xf numFmtId="0" fontId="130" fillId="56" borderId="18" xfId="46" applyFont="1" applyFill="1" applyBorder="1" applyAlignment="1">
      <alignment horizontal="center" vertical="center" wrapText="1"/>
    </xf>
    <xf numFmtId="0" fontId="130" fillId="56" borderId="11" xfId="46" applyFont="1" applyFill="1" applyBorder="1" applyAlignment="1">
      <alignment horizontal="center" vertical="center" wrapText="1"/>
    </xf>
    <xf numFmtId="0" fontId="130" fillId="56" borderId="12" xfId="46" applyFont="1" applyFill="1" applyBorder="1" applyAlignment="1">
      <alignment horizontal="center" vertical="center" wrapText="1"/>
    </xf>
    <xf numFmtId="0" fontId="129" fillId="58" borderId="34" xfId="46" applyNumberFormat="1" applyFont="1" applyFill="1" applyBorder="1" applyAlignment="1">
      <alignment horizontal="center" vertical="center" wrapText="1"/>
    </xf>
    <xf numFmtId="0" fontId="129" fillId="58" borderId="35" xfId="0" applyNumberFormat="1" applyFont="1" applyFill="1" applyBorder="1" applyAlignment="1">
      <alignment vertical="center" wrapText="1"/>
    </xf>
    <xf numFmtId="0" fontId="129" fillId="58" borderId="36" xfId="0" applyNumberFormat="1" applyFont="1" applyFill="1" applyBorder="1" applyAlignment="1">
      <alignment vertical="center" wrapText="1"/>
    </xf>
    <xf numFmtId="0" fontId="129" fillId="58" borderId="48" xfId="46" applyNumberFormat="1" applyFont="1" applyFill="1" applyBorder="1" applyAlignment="1">
      <alignment horizontal="center" vertical="center"/>
    </xf>
    <xf numFmtId="0" fontId="129" fillId="58" borderId="49" xfId="0" applyNumberFormat="1" applyFont="1" applyFill="1" applyBorder="1" applyAlignment="1">
      <alignment vertical="center"/>
    </xf>
    <xf numFmtId="0" fontId="129" fillId="58" borderId="50" xfId="0" applyNumberFormat="1" applyFont="1" applyFill="1" applyBorder="1" applyAlignment="1">
      <alignment vertical="center"/>
    </xf>
    <xf numFmtId="0" fontId="126" fillId="57" borderId="40" xfId="46" applyFont="1" applyFill="1" applyBorder="1" applyAlignment="1">
      <alignment horizontal="center"/>
    </xf>
    <xf numFmtId="0" fontId="126" fillId="57" borderId="54" xfId="46" applyFont="1" applyFill="1" applyBorder="1" applyAlignment="1">
      <alignment horizontal="center"/>
    </xf>
    <xf numFmtId="0" fontId="126" fillId="57" borderId="40" xfId="0" applyFont="1" applyFill="1" applyBorder="1" applyAlignment="1">
      <alignment horizontal="center" vertical="center"/>
    </xf>
    <xf numFmtId="0" fontId="126" fillId="57" borderId="54" xfId="0" applyFont="1" applyFill="1" applyBorder="1" applyAlignment="1">
      <alignment horizontal="center" vertical="center"/>
    </xf>
    <xf numFmtId="0" fontId="129" fillId="58" borderId="49" xfId="46" applyNumberFormat="1" applyFont="1" applyFill="1" applyBorder="1" applyAlignment="1">
      <alignment horizontal="center" vertical="center"/>
    </xf>
    <xf numFmtId="3" fontId="130" fillId="56" borderId="45" xfId="46" applyNumberFormat="1" applyFont="1" applyFill="1" applyBorder="1" applyAlignment="1">
      <alignment horizontal="center" vertical="center"/>
    </xf>
    <xf numFmtId="3" fontId="130" fillId="56" borderId="46" xfId="46" applyNumberFormat="1" applyFont="1" applyFill="1" applyBorder="1" applyAlignment="1">
      <alignment horizontal="center" vertical="center"/>
    </xf>
    <xf numFmtId="3" fontId="130" fillId="56" borderId="47" xfId="46" applyNumberFormat="1" applyFont="1" applyFill="1" applyBorder="1" applyAlignment="1">
      <alignment horizontal="center" vertical="center"/>
    </xf>
    <xf numFmtId="3" fontId="130" fillId="56" borderId="39" xfId="46" applyNumberFormat="1" applyFont="1" applyFill="1" applyBorder="1" applyAlignment="1">
      <alignment horizontal="center" vertical="center"/>
    </xf>
    <xf numFmtId="3" fontId="130" fillId="56" borderId="11" xfId="46" applyNumberFormat="1" applyFont="1" applyFill="1" applyBorder="1" applyAlignment="1">
      <alignment horizontal="center" vertical="center"/>
    </xf>
    <xf numFmtId="3" fontId="130" fillId="56" borderId="43" xfId="46" applyNumberFormat="1" applyFont="1" applyFill="1" applyBorder="1" applyAlignment="1">
      <alignment horizontal="center" vertical="center"/>
    </xf>
    <xf numFmtId="3" fontId="130" fillId="56" borderId="79" xfId="46" applyNumberFormat="1" applyFont="1" applyFill="1" applyBorder="1" applyAlignment="1">
      <alignment horizontal="center" vertical="center"/>
    </xf>
    <xf numFmtId="3" fontId="130" fillId="56" borderId="16" xfId="46" applyNumberFormat="1" applyFont="1" applyFill="1" applyBorder="1" applyAlignment="1">
      <alignment horizontal="center" vertical="center"/>
    </xf>
    <xf numFmtId="3" fontId="130" fillId="56" borderId="80" xfId="46" applyNumberFormat="1" applyFont="1" applyFill="1" applyBorder="1" applyAlignment="1">
      <alignment horizontal="center" vertical="center"/>
    </xf>
    <xf numFmtId="3" fontId="242" fillId="57" borderId="43" xfId="46" quotePrefix="1" applyNumberFormat="1" applyFont="1" applyFill="1" applyBorder="1" applyAlignment="1">
      <alignment horizontal="center" vertical="center"/>
    </xf>
    <xf numFmtId="3" fontId="242" fillId="57" borderId="41" xfId="46" quotePrefix="1" applyNumberFormat="1" applyFont="1" applyFill="1" applyBorder="1" applyAlignment="1">
      <alignment horizontal="center" vertical="center"/>
    </xf>
    <xf numFmtId="3" fontId="136" fillId="0" borderId="37" xfId="46" applyNumberFormat="1" applyFont="1" applyBorder="1" applyAlignment="1">
      <alignment horizontal="center" vertical="center"/>
    </xf>
    <xf numFmtId="3" fontId="136" fillId="0" borderId="38" xfId="46" quotePrefix="1" applyNumberFormat="1" applyFont="1" applyBorder="1" applyAlignment="1">
      <alignment horizontal="center" vertical="center"/>
    </xf>
    <xf numFmtId="3" fontId="136" fillId="0" borderId="78" xfId="46" applyNumberFormat="1" applyFont="1" applyBorder="1" applyAlignment="1">
      <alignment horizontal="center" vertical="center"/>
    </xf>
    <xf numFmtId="3" fontId="242" fillId="57" borderId="44" xfId="46" quotePrefix="1" applyNumberFormat="1" applyFont="1" applyFill="1" applyBorder="1" applyAlignment="1">
      <alignment horizontal="center" vertical="center"/>
    </xf>
    <xf numFmtId="3" fontId="242" fillId="57" borderId="53" xfId="46" quotePrefix="1" applyNumberFormat="1" applyFont="1" applyFill="1" applyBorder="1" applyAlignment="1">
      <alignment horizontal="center" vertical="center"/>
    </xf>
    <xf numFmtId="3" fontId="242" fillId="57" borderId="81" xfId="46" quotePrefix="1" applyNumberFormat="1" applyFont="1" applyFill="1" applyBorder="1" applyAlignment="1">
      <alignment horizontal="center" vertical="center"/>
    </xf>
    <xf numFmtId="0" fontId="61" fillId="0" borderId="0" xfId="46" applyFont="1" applyBorder="1" applyAlignment="1">
      <alignment horizontal="center" vertical="center" wrapText="1"/>
    </xf>
    <xf numFmtId="0" fontId="129" fillId="58" borderId="35" xfId="46" applyNumberFormat="1" applyFont="1" applyFill="1" applyBorder="1" applyAlignment="1">
      <alignment horizontal="center" vertical="center"/>
    </xf>
    <xf numFmtId="0" fontId="129" fillId="58" borderId="36" xfId="46" applyNumberFormat="1" applyFont="1" applyFill="1" applyBorder="1" applyAlignment="1">
      <alignment horizontal="center" vertical="center"/>
    </xf>
    <xf numFmtId="0" fontId="106" fillId="0" borderId="37" xfId="46" applyFont="1" applyBorder="1" applyAlignment="1">
      <alignment horizontal="center" vertical="center" wrapText="1"/>
    </xf>
    <xf numFmtId="0" fontId="106" fillId="0" borderId="44" xfId="46" applyFont="1" applyBorder="1" applyAlignment="1">
      <alignment horizontal="center" vertical="center" wrapText="1"/>
    </xf>
    <xf numFmtId="0" fontId="106" fillId="0" borderId="41" xfId="46" applyFont="1" applyBorder="1" applyAlignment="1">
      <alignment horizontal="center" vertical="center" wrapText="1"/>
    </xf>
    <xf numFmtId="168" fontId="106" fillId="0" borderId="41" xfId="46" quotePrefix="1" applyNumberFormat="1" applyFont="1" applyFill="1" applyBorder="1" applyAlignment="1">
      <alignment horizontal="center" vertical="center"/>
    </xf>
    <xf numFmtId="172" fontId="106" fillId="0" borderId="41" xfId="46" applyNumberFormat="1" applyFont="1" applyBorder="1" applyAlignment="1">
      <alignment horizontal="center" vertical="center" wrapText="1"/>
    </xf>
    <xf numFmtId="172" fontId="106" fillId="0" borderId="41" xfId="46" quotePrefix="1" applyNumberFormat="1" applyFont="1" applyBorder="1" applyAlignment="1">
      <alignment horizontal="center" vertical="center" wrapText="1"/>
    </xf>
    <xf numFmtId="3" fontId="106" fillId="0" borderId="41" xfId="46" quotePrefix="1" applyNumberFormat="1" applyFont="1" applyBorder="1" applyAlignment="1">
      <alignment horizontal="center" vertical="center"/>
    </xf>
    <xf numFmtId="3" fontId="106" fillId="0" borderId="42" xfId="46" quotePrefix="1" applyNumberFormat="1" applyFont="1" applyBorder="1" applyAlignment="1">
      <alignment horizontal="center" vertical="center"/>
    </xf>
  </cellXfs>
  <cellStyles count="13176">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2 3 2" xfId="12398"/>
    <cellStyle name="20% - Accent1 3" xfId="9327"/>
    <cellStyle name="20% - Accent1 3 2" xfId="9596"/>
    <cellStyle name="20% - Accent1 3 2 2" xfId="11257"/>
    <cellStyle name="20% - Accent1 3 2 3" xfId="12409"/>
    <cellStyle name="20% - Accent1 3 3" xfId="11256"/>
    <cellStyle name="20% - Accent1 3 4" xfId="11131"/>
    <cellStyle name="20% - Accent1 4" xfId="9414"/>
    <cellStyle name="20% - Accent1 4 2" xfId="9505"/>
    <cellStyle name="20% - Accent1 4 2 2" xfId="9931"/>
    <cellStyle name="20% - Accent1 4 2 2 2" xfId="12534"/>
    <cellStyle name="20% - Accent1 4 2 3" xfId="10139"/>
    <cellStyle name="20% - Accent1 4 2 3 2" xfId="12699"/>
    <cellStyle name="20% - Accent1 4 2 4" xfId="10345"/>
    <cellStyle name="20% - Accent1 4 2 4 2" xfId="12898"/>
    <cellStyle name="20% - Accent1 4 2 5" xfId="11259"/>
    <cellStyle name="20% - Accent1 4 2 6" xfId="12352"/>
    <cellStyle name="20% - Accent1 4 3" xfId="9865"/>
    <cellStyle name="20% - Accent1 4 3 2" xfId="12468"/>
    <cellStyle name="20% - Accent1 4 4" xfId="10073"/>
    <cellStyle name="20% - Accent1 4 4 2" xfId="12633"/>
    <cellStyle name="20% - Accent1 4 5" xfId="10279"/>
    <cellStyle name="20% - Accent1 4 5 2" xfId="12832"/>
    <cellStyle name="20% - Accent1 4 6" xfId="11258"/>
    <cellStyle name="20% - Accent1 4 7" xfId="12286"/>
    <cellStyle name="20% - Accent1 5" xfId="9452"/>
    <cellStyle name="20% - Accent1 5 2" xfId="9519"/>
    <cellStyle name="20% - Accent1 5 2 2" xfId="9945"/>
    <cellStyle name="20% - Accent1 5 2 2 2" xfId="12548"/>
    <cellStyle name="20% - Accent1 5 2 3" xfId="10153"/>
    <cellStyle name="20% - Accent1 5 2 3 2" xfId="12713"/>
    <cellStyle name="20% - Accent1 5 2 4" xfId="10359"/>
    <cellStyle name="20% - Accent1 5 2 4 2" xfId="12912"/>
    <cellStyle name="20% - Accent1 5 2 5" xfId="12366"/>
    <cellStyle name="20% - Accent1 5 3" xfId="9879"/>
    <cellStyle name="20% - Accent1 5 3 2" xfId="12482"/>
    <cellStyle name="20% - Accent1 5 4" xfId="10087"/>
    <cellStyle name="20% - Accent1 5 4 2" xfId="12647"/>
    <cellStyle name="20% - Accent1 5 5" xfId="10293"/>
    <cellStyle name="20% - Accent1 5 5 2" xfId="12846"/>
    <cellStyle name="20% - Accent1 5 6" xfId="12300"/>
    <cellStyle name="20% - Accent1 6" xfId="9538"/>
    <cellStyle name="20% - Accent1 6 2" xfId="12385"/>
    <cellStyle name="20% - Accent1 7" xfId="10210"/>
    <cellStyle name="20% - Accent1 7 2" xfId="12770"/>
    <cellStyle name="20% - Accent1 8" xfId="10232"/>
    <cellStyle name="20% - Accent1 8 2" xfId="12786"/>
    <cellStyle name="20% - Accent1 9" xfId="12199"/>
    <cellStyle name="20% - Accent1 9 2" xfId="13158"/>
    <cellStyle name="20% - Accent2" xfId="2" builtinId="34" customBuiltin="1"/>
    <cellStyle name="20% - Accent2 2" xfId="1885"/>
    <cellStyle name="20% - Accent2 2 2" xfId="9328"/>
    <cellStyle name="20% - Accent2 2 3" xfId="9553"/>
    <cellStyle name="20% - Accent2 2 3 2" xfId="12399"/>
    <cellStyle name="20% - Accent2 3" xfId="9329"/>
    <cellStyle name="20% - Accent2 3 2" xfId="9600"/>
    <cellStyle name="20% - Accent2 3 2 2" xfId="11261"/>
    <cellStyle name="20% - Accent2 3 2 3" xfId="12411"/>
    <cellStyle name="20% - Accent2 3 3" xfId="11260"/>
    <cellStyle name="20% - Accent2 3 4" xfId="11132"/>
    <cellStyle name="20% - Accent2 4" xfId="9415"/>
    <cellStyle name="20% - Accent2 4 2" xfId="9506"/>
    <cellStyle name="20% - Accent2 4 2 2" xfId="9932"/>
    <cellStyle name="20% - Accent2 4 2 2 2" xfId="12535"/>
    <cellStyle name="20% - Accent2 4 2 3" xfId="10140"/>
    <cellStyle name="20% - Accent2 4 2 3 2" xfId="12700"/>
    <cellStyle name="20% - Accent2 4 2 4" xfId="10346"/>
    <cellStyle name="20% - Accent2 4 2 4 2" xfId="12899"/>
    <cellStyle name="20% - Accent2 4 2 5" xfId="11263"/>
    <cellStyle name="20% - Accent2 4 2 6" xfId="12353"/>
    <cellStyle name="20% - Accent2 4 3" xfId="9866"/>
    <cellStyle name="20% - Accent2 4 3 2" xfId="12469"/>
    <cellStyle name="20% - Accent2 4 4" xfId="10074"/>
    <cellStyle name="20% - Accent2 4 4 2" xfId="12634"/>
    <cellStyle name="20% - Accent2 4 5" xfId="10280"/>
    <cellStyle name="20% - Accent2 4 5 2" xfId="12833"/>
    <cellStyle name="20% - Accent2 4 6" xfId="11262"/>
    <cellStyle name="20% - Accent2 4 7" xfId="12287"/>
    <cellStyle name="20% - Accent2 5" xfId="9453"/>
    <cellStyle name="20% - Accent2 5 2" xfId="9520"/>
    <cellStyle name="20% - Accent2 5 2 2" xfId="9946"/>
    <cellStyle name="20% - Accent2 5 2 2 2" xfId="12549"/>
    <cellStyle name="20% - Accent2 5 2 3" xfId="10154"/>
    <cellStyle name="20% - Accent2 5 2 3 2" xfId="12714"/>
    <cellStyle name="20% - Accent2 5 2 4" xfId="10360"/>
    <cellStyle name="20% - Accent2 5 2 4 2" xfId="12913"/>
    <cellStyle name="20% - Accent2 5 2 5" xfId="12367"/>
    <cellStyle name="20% - Accent2 5 3" xfId="9880"/>
    <cellStyle name="20% - Accent2 5 3 2" xfId="12483"/>
    <cellStyle name="20% - Accent2 5 4" xfId="10088"/>
    <cellStyle name="20% - Accent2 5 4 2" xfId="12648"/>
    <cellStyle name="20% - Accent2 5 5" xfId="10294"/>
    <cellStyle name="20% - Accent2 5 5 2" xfId="12847"/>
    <cellStyle name="20% - Accent2 5 6" xfId="12301"/>
    <cellStyle name="20% - Accent2 6" xfId="9539"/>
    <cellStyle name="20% - Accent2 6 2" xfId="12386"/>
    <cellStyle name="20% - Accent2 7" xfId="10212"/>
    <cellStyle name="20% - Accent2 7 2" xfId="12772"/>
    <cellStyle name="20% - Accent2 8" xfId="10234"/>
    <cellStyle name="20% - Accent2 8 2" xfId="12788"/>
    <cellStyle name="20% - Accent2 9" xfId="12202"/>
    <cellStyle name="20% - Accent2 9 2" xfId="13161"/>
    <cellStyle name="20% - Accent3" xfId="3" builtinId="38" customBuiltin="1"/>
    <cellStyle name="20% - Accent3 2" xfId="1886"/>
    <cellStyle name="20% - Accent3 2 2" xfId="9330"/>
    <cellStyle name="20% - Accent3 2 3" xfId="9554"/>
    <cellStyle name="20% - Accent3 2 3 2" xfId="12400"/>
    <cellStyle name="20% - Accent3 3" xfId="9331"/>
    <cellStyle name="20% - Accent3 3 2" xfId="9603"/>
    <cellStyle name="20% - Accent3 3 2 2" xfId="11265"/>
    <cellStyle name="20% - Accent3 3 2 3" xfId="12412"/>
    <cellStyle name="20% - Accent3 3 3" xfId="11264"/>
    <cellStyle name="20% - Accent3 3 4" xfId="11133"/>
    <cellStyle name="20% - Accent3 4" xfId="9416"/>
    <cellStyle name="20% - Accent3 4 2" xfId="9507"/>
    <cellStyle name="20% - Accent3 4 2 2" xfId="9933"/>
    <cellStyle name="20% - Accent3 4 2 2 2" xfId="12536"/>
    <cellStyle name="20% - Accent3 4 2 3" xfId="10141"/>
    <cellStyle name="20% - Accent3 4 2 3 2" xfId="12701"/>
    <cellStyle name="20% - Accent3 4 2 4" xfId="10347"/>
    <cellStyle name="20% - Accent3 4 2 4 2" xfId="12900"/>
    <cellStyle name="20% - Accent3 4 2 5" xfId="11267"/>
    <cellStyle name="20% - Accent3 4 2 6" xfId="12354"/>
    <cellStyle name="20% - Accent3 4 3" xfId="9867"/>
    <cellStyle name="20% - Accent3 4 3 2" xfId="12470"/>
    <cellStyle name="20% - Accent3 4 4" xfId="10075"/>
    <cellStyle name="20% - Accent3 4 4 2" xfId="12635"/>
    <cellStyle name="20% - Accent3 4 5" xfId="10281"/>
    <cellStyle name="20% - Accent3 4 5 2" xfId="12834"/>
    <cellStyle name="20% - Accent3 4 6" xfId="11266"/>
    <cellStyle name="20% - Accent3 4 7" xfId="12288"/>
    <cellStyle name="20% - Accent3 5" xfId="9454"/>
    <cellStyle name="20% - Accent3 5 2" xfId="9521"/>
    <cellStyle name="20% - Accent3 5 2 2" xfId="9947"/>
    <cellStyle name="20% - Accent3 5 2 2 2" xfId="12550"/>
    <cellStyle name="20% - Accent3 5 2 3" xfId="10155"/>
    <cellStyle name="20% - Accent3 5 2 3 2" xfId="12715"/>
    <cellStyle name="20% - Accent3 5 2 4" xfId="10361"/>
    <cellStyle name="20% - Accent3 5 2 4 2" xfId="12914"/>
    <cellStyle name="20% - Accent3 5 2 5" xfId="12368"/>
    <cellStyle name="20% - Accent3 5 3" xfId="9881"/>
    <cellStyle name="20% - Accent3 5 3 2" xfId="12484"/>
    <cellStyle name="20% - Accent3 5 4" xfId="10089"/>
    <cellStyle name="20% - Accent3 5 4 2" xfId="12649"/>
    <cellStyle name="20% - Accent3 5 5" xfId="10295"/>
    <cellStyle name="20% - Accent3 5 5 2" xfId="12848"/>
    <cellStyle name="20% - Accent3 5 6" xfId="12302"/>
    <cellStyle name="20% - Accent3 6" xfId="9540"/>
    <cellStyle name="20% - Accent3 6 2" xfId="12387"/>
    <cellStyle name="20% - Accent3 7" xfId="10214"/>
    <cellStyle name="20% - Accent3 7 2" xfId="12774"/>
    <cellStyle name="20% - Accent3 8" xfId="10236"/>
    <cellStyle name="20% - Accent3 8 2" xfId="12790"/>
    <cellStyle name="20% - Accent3 9" xfId="12204"/>
    <cellStyle name="20% - Accent3 9 2" xfId="13163"/>
    <cellStyle name="20% - Accent4" xfId="4" builtinId="42" customBuiltin="1"/>
    <cellStyle name="20% - Accent4 2" xfId="1887"/>
    <cellStyle name="20% - Accent4 2 2" xfId="9332"/>
    <cellStyle name="20% - Accent4 2 3" xfId="9555"/>
    <cellStyle name="20% - Accent4 2 3 2" xfId="12401"/>
    <cellStyle name="20% - Accent4 3" xfId="9333"/>
    <cellStyle name="20% - Accent4 3 2" xfId="9607"/>
    <cellStyle name="20% - Accent4 3 2 2" xfId="11269"/>
    <cellStyle name="20% - Accent4 3 2 3" xfId="12414"/>
    <cellStyle name="20% - Accent4 3 3" xfId="11268"/>
    <cellStyle name="20% - Accent4 3 4" xfId="11134"/>
    <cellStyle name="20% - Accent4 4" xfId="9417"/>
    <cellStyle name="20% - Accent4 4 2" xfId="9508"/>
    <cellStyle name="20% - Accent4 4 2 2" xfId="9934"/>
    <cellStyle name="20% - Accent4 4 2 2 2" xfId="12537"/>
    <cellStyle name="20% - Accent4 4 2 3" xfId="10142"/>
    <cellStyle name="20% - Accent4 4 2 3 2" xfId="12702"/>
    <cellStyle name="20% - Accent4 4 2 4" xfId="10348"/>
    <cellStyle name="20% - Accent4 4 2 4 2" xfId="12901"/>
    <cellStyle name="20% - Accent4 4 2 5" xfId="11271"/>
    <cellStyle name="20% - Accent4 4 2 6" xfId="12355"/>
    <cellStyle name="20% - Accent4 4 3" xfId="9868"/>
    <cellStyle name="20% - Accent4 4 3 2" xfId="12471"/>
    <cellStyle name="20% - Accent4 4 4" xfId="10076"/>
    <cellStyle name="20% - Accent4 4 4 2" xfId="12636"/>
    <cellStyle name="20% - Accent4 4 5" xfId="10282"/>
    <cellStyle name="20% - Accent4 4 5 2" xfId="12835"/>
    <cellStyle name="20% - Accent4 4 6" xfId="11270"/>
    <cellStyle name="20% - Accent4 4 7" xfId="12289"/>
    <cellStyle name="20% - Accent4 5" xfId="9455"/>
    <cellStyle name="20% - Accent4 5 2" xfId="9522"/>
    <cellStyle name="20% - Accent4 5 2 2" xfId="9948"/>
    <cellStyle name="20% - Accent4 5 2 2 2" xfId="12551"/>
    <cellStyle name="20% - Accent4 5 2 3" xfId="10156"/>
    <cellStyle name="20% - Accent4 5 2 3 2" xfId="12716"/>
    <cellStyle name="20% - Accent4 5 2 4" xfId="10362"/>
    <cellStyle name="20% - Accent4 5 2 4 2" xfId="12915"/>
    <cellStyle name="20% - Accent4 5 2 5" xfId="12369"/>
    <cellStyle name="20% - Accent4 5 3" xfId="9882"/>
    <cellStyle name="20% - Accent4 5 3 2" xfId="12485"/>
    <cellStyle name="20% - Accent4 5 4" xfId="10090"/>
    <cellStyle name="20% - Accent4 5 4 2" xfId="12650"/>
    <cellStyle name="20% - Accent4 5 5" xfId="10296"/>
    <cellStyle name="20% - Accent4 5 5 2" xfId="12849"/>
    <cellStyle name="20% - Accent4 5 6" xfId="12303"/>
    <cellStyle name="20% - Accent4 6" xfId="9541"/>
    <cellStyle name="20% - Accent4 6 2" xfId="12388"/>
    <cellStyle name="20% - Accent4 7" xfId="10216"/>
    <cellStyle name="20% - Accent4 7 2" xfId="12776"/>
    <cellStyle name="20% - Accent4 8" xfId="10238"/>
    <cellStyle name="20% - Accent4 8 2" xfId="12792"/>
    <cellStyle name="20% - Accent4 9" xfId="12208"/>
    <cellStyle name="20% - Accent4 9 2" xfId="13166"/>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2 2" xfId="12538"/>
    <cellStyle name="20% - Accent5 4 2 3" xfId="10143"/>
    <cellStyle name="20% - Accent5 4 2 3 2" xfId="12703"/>
    <cellStyle name="20% - Accent5 4 2 4" xfId="10349"/>
    <cellStyle name="20% - Accent5 4 2 4 2" xfId="12902"/>
    <cellStyle name="20% - Accent5 4 2 5" xfId="11275"/>
    <cellStyle name="20% - Accent5 4 2 6" xfId="12356"/>
    <cellStyle name="20% - Accent5 4 3" xfId="9869"/>
    <cellStyle name="20% - Accent5 4 3 2" xfId="12472"/>
    <cellStyle name="20% - Accent5 4 4" xfId="10077"/>
    <cellStyle name="20% - Accent5 4 4 2" xfId="12637"/>
    <cellStyle name="20% - Accent5 4 5" xfId="10283"/>
    <cellStyle name="20% - Accent5 4 5 2" xfId="12836"/>
    <cellStyle name="20% - Accent5 4 6" xfId="11274"/>
    <cellStyle name="20% - Accent5 4 7" xfId="12290"/>
    <cellStyle name="20% - Accent5 5" xfId="9456"/>
    <cellStyle name="20% - Accent5 5 2" xfId="9523"/>
    <cellStyle name="20% - Accent5 5 2 2" xfId="9949"/>
    <cellStyle name="20% - Accent5 5 2 2 2" xfId="12552"/>
    <cellStyle name="20% - Accent5 5 2 3" xfId="10157"/>
    <cellStyle name="20% - Accent5 5 2 3 2" xfId="12717"/>
    <cellStyle name="20% - Accent5 5 2 4" xfId="10363"/>
    <cellStyle name="20% - Accent5 5 2 4 2" xfId="12916"/>
    <cellStyle name="20% - Accent5 5 2 5" xfId="12370"/>
    <cellStyle name="20% - Accent5 5 3" xfId="9883"/>
    <cellStyle name="20% - Accent5 5 3 2" xfId="12486"/>
    <cellStyle name="20% - Accent5 5 4" xfId="10091"/>
    <cellStyle name="20% - Accent5 5 4 2" xfId="12651"/>
    <cellStyle name="20% - Accent5 5 5" xfId="10297"/>
    <cellStyle name="20% - Accent5 5 5 2" xfId="12850"/>
    <cellStyle name="20% - Accent5 5 6" xfId="12304"/>
    <cellStyle name="20% - Accent5 6" xfId="9542"/>
    <cellStyle name="20% - Accent5 6 2" xfId="12389"/>
    <cellStyle name="20% - Accent5 7" xfId="10218"/>
    <cellStyle name="20% - Accent5 7 2" xfId="12778"/>
    <cellStyle name="20% - Accent5 8" xfId="10240"/>
    <cellStyle name="20% - Accent5 8 2" xfId="12794"/>
    <cellStyle name="20% - Accent5 9" xfId="12210"/>
    <cellStyle name="20% - Accent5 9 2" xfId="13168"/>
    <cellStyle name="20% - Accent6" xfId="6" builtinId="50" customBuiltin="1"/>
    <cellStyle name="20% - Accent6 2" xfId="1889"/>
    <cellStyle name="20% - Accent6 2 2" xfId="9336"/>
    <cellStyle name="20% - Accent6 2 3" xfId="9556"/>
    <cellStyle name="20% - Accent6 2 3 2" xfId="12402"/>
    <cellStyle name="20% - Accent6 3" xfId="9337"/>
    <cellStyle name="20% - Accent6 3 2" xfId="9613"/>
    <cellStyle name="20% - Accent6 3 2 2" xfId="11277"/>
    <cellStyle name="20% - Accent6 3 2 3" xfId="12417"/>
    <cellStyle name="20% - Accent6 3 3" xfId="11276"/>
    <cellStyle name="20% - Accent6 3 4" xfId="11136"/>
    <cellStyle name="20% - Accent6 4" xfId="9419"/>
    <cellStyle name="20% - Accent6 4 2" xfId="9510"/>
    <cellStyle name="20% - Accent6 4 2 2" xfId="9936"/>
    <cellStyle name="20% - Accent6 4 2 2 2" xfId="12539"/>
    <cellStyle name="20% - Accent6 4 2 3" xfId="10144"/>
    <cellStyle name="20% - Accent6 4 2 3 2" xfId="12704"/>
    <cellStyle name="20% - Accent6 4 2 4" xfId="10350"/>
    <cellStyle name="20% - Accent6 4 2 4 2" xfId="12903"/>
    <cellStyle name="20% - Accent6 4 2 5" xfId="11279"/>
    <cellStyle name="20% - Accent6 4 2 6" xfId="12357"/>
    <cellStyle name="20% - Accent6 4 3" xfId="9870"/>
    <cellStyle name="20% - Accent6 4 3 2" xfId="12473"/>
    <cellStyle name="20% - Accent6 4 4" xfId="10078"/>
    <cellStyle name="20% - Accent6 4 4 2" xfId="12638"/>
    <cellStyle name="20% - Accent6 4 5" xfId="10284"/>
    <cellStyle name="20% - Accent6 4 5 2" xfId="12837"/>
    <cellStyle name="20% - Accent6 4 6" xfId="11278"/>
    <cellStyle name="20% - Accent6 4 7" xfId="12291"/>
    <cellStyle name="20% - Accent6 5" xfId="9457"/>
    <cellStyle name="20% - Accent6 5 2" xfId="9524"/>
    <cellStyle name="20% - Accent6 5 2 2" xfId="9950"/>
    <cellStyle name="20% - Accent6 5 2 2 2" xfId="12553"/>
    <cellStyle name="20% - Accent6 5 2 3" xfId="10158"/>
    <cellStyle name="20% - Accent6 5 2 3 2" xfId="12718"/>
    <cellStyle name="20% - Accent6 5 2 4" xfId="10364"/>
    <cellStyle name="20% - Accent6 5 2 4 2" xfId="12917"/>
    <cellStyle name="20% - Accent6 5 2 5" xfId="12371"/>
    <cellStyle name="20% - Accent6 5 3" xfId="9884"/>
    <cellStyle name="20% - Accent6 5 3 2" xfId="12487"/>
    <cellStyle name="20% - Accent6 5 4" xfId="10092"/>
    <cellStyle name="20% - Accent6 5 4 2" xfId="12652"/>
    <cellStyle name="20% - Accent6 5 5" xfId="10298"/>
    <cellStyle name="20% - Accent6 5 5 2" xfId="12851"/>
    <cellStyle name="20% - Accent6 5 6" xfId="12305"/>
    <cellStyle name="20% - Accent6 6" xfId="9543"/>
    <cellStyle name="20% - Accent6 6 2" xfId="12390"/>
    <cellStyle name="20% - Accent6 7" xfId="10220"/>
    <cellStyle name="20% - Accent6 7 2" xfId="12780"/>
    <cellStyle name="20% - Accent6 8" xfId="10242"/>
    <cellStyle name="20% - Accent6 8 2" xfId="12796"/>
    <cellStyle name="20% - Accent6 9" xfId="12212"/>
    <cellStyle name="20% - Accent6 9 2" xfId="13170"/>
    <cellStyle name="2decimal" xfId="11137"/>
    <cellStyle name="40% - Accent1" xfId="7" builtinId="31" customBuiltin="1"/>
    <cellStyle name="40% - Accent1 2" xfId="1890"/>
    <cellStyle name="40% - Accent1 2 2" xfId="9338"/>
    <cellStyle name="40% - Accent1 2 3" xfId="9557"/>
    <cellStyle name="40% - Accent1 2 3 2" xfId="12403"/>
    <cellStyle name="40% - Accent1 3" xfId="9339"/>
    <cellStyle name="40% - Accent1 3 2" xfId="9597"/>
    <cellStyle name="40% - Accent1 3 2 2" xfId="11281"/>
    <cellStyle name="40% - Accent1 3 2 3" xfId="12410"/>
    <cellStyle name="40% - Accent1 3 3" xfId="11280"/>
    <cellStyle name="40% - Accent1 3 4" xfId="11138"/>
    <cellStyle name="40% - Accent1 4" xfId="9420"/>
    <cellStyle name="40% - Accent1 4 2" xfId="9511"/>
    <cellStyle name="40% - Accent1 4 2 2" xfId="9937"/>
    <cellStyle name="40% - Accent1 4 2 2 2" xfId="12540"/>
    <cellStyle name="40% - Accent1 4 2 3" xfId="10145"/>
    <cellStyle name="40% - Accent1 4 2 3 2" xfId="12705"/>
    <cellStyle name="40% - Accent1 4 2 4" xfId="10351"/>
    <cellStyle name="40% - Accent1 4 2 4 2" xfId="12904"/>
    <cellStyle name="40% - Accent1 4 2 5" xfId="11283"/>
    <cellStyle name="40% - Accent1 4 2 6" xfId="12358"/>
    <cellStyle name="40% - Accent1 4 3" xfId="9871"/>
    <cellStyle name="40% - Accent1 4 3 2" xfId="12474"/>
    <cellStyle name="40% - Accent1 4 4" xfId="10079"/>
    <cellStyle name="40% - Accent1 4 4 2" xfId="12639"/>
    <cellStyle name="40% - Accent1 4 5" xfId="10285"/>
    <cellStyle name="40% - Accent1 4 5 2" xfId="12838"/>
    <cellStyle name="40% - Accent1 4 6" xfId="11282"/>
    <cellStyle name="40% - Accent1 4 7" xfId="12292"/>
    <cellStyle name="40% - Accent1 5" xfId="9458"/>
    <cellStyle name="40% - Accent1 5 2" xfId="9525"/>
    <cellStyle name="40% - Accent1 5 2 2" xfId="9951"/>
    <cellStyle name="40% - Accent1 5 2 2 2" xfId="12554"/>
    <cellStyle name="40% - Accent1 5 2 3" xfId="10159"/>
    <cellStyle name="40% - Accent1 5 2 3 2" xfId="12719"/>
    <cellStyle name="40% - Accent1 5 2 4" xfId="10365"/>
    <cellStyle name="40% - Accent1 5 2 4 2" xfId="12918"/>
    <cellStyle name="40% - Accent1 5 2 5" xfId="12372"/>
    <cellStyle name="40% - Accent1 5 3" xfId="9885"/>
    <cellStyle name="40% - Accent1 5 3 2" xfId="12488"/>
    <cellStyle name="40% - Accent1 5 4" xfId="10093"/>
    <cellStyle name="40% - Accent1 5 4 2" xfId="12653"/>
    <cellStyle name="40% - Accent1 5 5" xfId="10299"/>
    <cellStyle name="40% - Accent1 5 5 2" xfId="12852"/>
    <cellStyle name="40% - Accent1 5 6" xfId="12306"/>
    <cellStyle name="40% - Accent1 6" xfId="9544"/>
    <cellStyle name="40% - Accent1 6 2" xfId="12391"/>
    <cellStyle name="40% - Accent1 7" xfId="10211"/>
    <cellStyle name="40% - Accent1 7 2" xfId="12771"/>
    <cellStyle name="40% - Accent1 8" xfId="10233"/>
    <cellStyle name="40% - Accent1 8 2" xfId="12787"/>
    <cellStyle name="40% - Accent1 9" xfId="12200"/>
    <cellStyle name="40% - Accent1 9 2" xfId="13159"/>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2 2" xfId="12541"/>
    <cellStyle name="40% - Accent2 4 2 3" xfId="10146"/>
    <cellStyle name="40% - Accent2 4 2 3 2" xfId="12706"/>
    <cellStyle name="40% - Accent2 4 2 4" xfId="10352"/>
    <cellStyle name="40% - Accent2 4 2 4 2" xfId="12905"/>
    <cellStyle name="40% - Accent2 4 2 5" xfId="11288"/>
    <cellStyle name="40% - Accent2 4 2 6" xfId="12359"/>
    <cellStyle name="40% - Accent2 4 3" xfId="9872"/>
    <cellStyle name="40% - Accent2 4 3 2" xfId="12475"/>
    <cellStyle name="40% - Accent2 4 4" xfId="10080"/>
    <cellStyle name="40% - Accent2 4 4 2" xfId="12640"/>
    <cellStyle name="40% - Accent2 4 5" xfId="10286"/>
    <cellStyle name="40% - Accent2 4 5 2" xfId="12839"/>
    <cellStyle name="40% - Accent2 4 6" xfId="11287"/>
    <cellStyle name="40% - Accent2 4 7" xfId="12293"/>
    <cellStyle name="40% - Accent2 5" xfId="9459"/>
    <cellStyle name="40% - Accent2 5 2" xfId="9526"/>
    <cellStyle name="40% - Accent2 5 2 2" xfId="9952"/>
    <cellStyle name="40% - Accent2 5 2 2 2" xfId="12555"/>
    <cellStyle name="40% - Accent2 5 2 3" xfId="10160"/>
    <cellStyle name="40% - Accent2 5 2 3 2" xfId="12720"/>
    <cellStyle name="40% - Accent2 5 2 4" xfId="10366"/>
    <cellStyle name="40% - Accent2 5 2 4 2" xfId="12919"/>
    <cellStyle name="40% - Accent2 5 2 5" xfId="12373"/>
    <cellStyle name="40% - Accent2 5 3" xfId="9886"/>
    <cellStyle name="40% - Accent2 5 3 2" xfId="12489"/>
    <cellStyle name="40% - Accent2 5 4" xfId="10094"/>
    <cellStyle name="40% - Accent2 5 4 2" xfId="12654"/>
    <cellStyle name="40% - Accent2 5 5" xfId="10300"/>
    <cellStyle name="40% - Accent2 5 5 2" xfId="12853"/>
    <cellStyle name="40% - Accent2 5 6" xfId="12307"/>
    <cellStyle name="40% - Accent2 6" xfId="9545"/>
    <cellStyle name="40% - Accent2 6 2" xfId="12392"/>
    <cellStyle name="40% - Accent2 7" xfId="10213"/>
    <cellStyle name="40% - Accent2 7 2" xfId="12773"/>
    <cellStyle name="40% - Accent2 8" xfId="10235"/>
    <cellStyle name="40% - Accent2 8 2" xfId="12789"/>
    <cellStyle name="40% - Accent2 9" xfId="12203"/>
    <cellStyle name="40% - Accent2 9 2" xfId="13162"/>
    <cellStyle name="40% - Accent3" xfId="9" builtinId="39" customBuiltin="1"/>
    <cellStyle name="40% - Accent3 2" xfId="1892"/>
    <cellStyle name="40% - Accent3 2 2" xfId="9342"/>
    <cellStyle name="40% - Accent3 2 3" xfId="9558"/>
    <cellStyle name="40% - Accent3 2 3 2" xfId="12404"/>
    <cellStyle name="40% - Accent3 3" xfId="9343"/>
    <cellStyle name="40% - Accent3 3 2" xfId="9604"/>
    <cellStyle name="40% - Accent3 3 2 2" xfId="11290"/>
    <cellStyle name="40% - Accent3 3 2 3" xfId="12413"/>
    <cellStyle name="40% - Accent3 3 3" xfId="11289"/>
    <cellStyle name="40% - Accent3 3 4" xfId="11140"/>
    <cellStyle name="40% - Accent3 4" xfId="9422"/>
    <cellStyle name="40% - Accent3 4 2" xfId="9513"/>
    <cellStyle name="40% - Accent3 4 2 2" xfId="9939"/>
    <cellStyle name="40% - Accent3 4 2 2 2" xfId="12542"/>
    <cellStyle name="40% - Accent3 4 2 3" xfId="10147"/>
    <cellStyle name="40% - Accent3 4 2 3 2" xfId="12707"/>
    <cellStyle name="40% - Accent3 4 2 4" xfId="10353"/>
    <cellStyle name="40% - Accent3 4 2 4 2" xfId="12906"/>
    <cellStyle name="40% - Accent3 4 2 5" xfId="11292"/>
    <cellStyle name="40% - Accent3 4 2 6" xfId="12360"/>
    <cellStyle name="40% - Accent3 4 3" xfId="9873"/>
    <cellStyle name="40% - Accent3 4 3 2" xfId="12476"/>
    <cellStyle name="40% - Accent3 4 4" xfId="10081"/>
    <cellStyle name="40% - Accent3 4 4 2" xfId="12641"/>
    <cellStyle name="40% - Accent3 4 5" xfId="10287"/>
    <cellStyle name="40% - Accent3 4 5 2" xfId="12840"/>
    <cellStyle name="40% - Accent3 4 6" xfId="11291"/>
    <cellStyle name="40% - Accent3 4 7" xfId="12294"/>
    <cellStyle name="40% - Accent3 5" xfId="9460"/>
    <cellStyle name="40% - Accent3 5 2" xfId="9527"/>
    <cellStyle name="40% - Accent3 5 2 2" xfId="9953"/>
    <cellStyle name="40% - Accent3 5 2 2 2" xfId="12556"/>
    <cellStyle name="40% - Accent3 5 2 3" xfId="10161"/>
    <cellStyle name="40% - Accent3 5 2 3 2" xfId="12721"/>
    <cellStyle name="40% - Accent3 5 2 4" xfId="10367"/>
    <cellStyle name="40% - Accent3 5 2 4 2" xfId="12920"/>
    <cellStyle name="40% - Accent3 5 2 5" xfId="12374"/>
    <cellStyle name="40% - Accent3 5 3" xfId="9887"/>
    <cellStyle name="40% - Accent3 5 3 2" xfId="12490"/>
    <cellStyle name="40% - Accent3 5 4" xfId="10095"/>
    <cellStyle name="40% - Accent3 5 4 2" xfId="12655"/>
    <cellStyle name="40% - Accent3 5 5" xfId="10301"/>
    <cellStyle name="40% - Accent3 5 5 2" xfId="12854"/>
    <cellStyle name="40% - Accent3 5 6" xfId="12308"/>
    <cellStyle name="40% - Accent3 6" xfId="9546"/>
    <cellStyle name="40% - Accent3 6 2" xfId="12393"/>
    <cellStyle name="40% - Accent3 7" xfId="10215"/>
    <cellStyle name="40% - Accent3 7 2" xfId="12775"/>
    <cellStyle name="40% - Accent3 8" xfId="10237"/>
    <cellStyle name="40% - Accent3 8 2" xfId="12791"/>
    <cellStyle name="40% - Accent3 9" xfId="12205"/>
    <cellStyle name="40% - Accent3 9 2" xfId="13164"/>
    <cellStyle name="40% - Accent4" xfId="10" builtinId="43" customBuiltin="1"/>
    <cellStyle name="40% - Accent4 2" xfId="1893"/>
    <cellStyle name="40% - Accent4 2 2" xfId="9344"/>
    <cellStyle name="40% - Accent4 2 3" xfId="9559"/>
    <cellStyle name="40% - Accent4 2 3 2" xfId="12405"/>
    <cellStyle name="40% - Accent4 3" xfId="9345"/>
    <cellStyle name="40% - Accent4 3 2" xfId="9608"/>
    <cellStyle name="40% - Accent4 3 2 2" xfId="11294"/>
    <cellStyle name="40% - Accent4 3 2 3" xfId="12415"/>
    <cellStyle name="40% - Accent4 3 3" xfId="11293"/>
    <cellStyle name="40% - Accent4 3 4" xfId="11141"/>
    <cellStyle name="40% - Accent4 4" xfId="9423"/>
    <cellStyle name="40% - Accent4 4 2" xfId="9514"/>
    <cellStyle name="40% - Accent4 4 2 2" xfId="9940"/>
    <cellStyle name="40% - Accent4 4 2 2 2" xfId="12543"/>
    <cellStyle name="40% - Accent4 4 2 3" xfId="10148"/>
    <cellStyle name="40% - Accent4 4 2 3 2" xfId="12708"/>
    <cellStyle name="40% - Accent4 4 2 4" xfId="10354"/>
    <cellStyle name="40% - Accent4 4 2 4 2" xfId="12907"/>
    <cellStyle name="40% - Accent4 4 2 5" xfId="11296"/>
    <cellStyle name="40% - Accent4 4 2 6" xfId="12361"/>
    <cellStyle name="40% - Accent4 4 3" xfId="9874"/>
    <cellStyle name="40% - Accent4 4 3 2" xfId="12477"/>
    <cellStyle name="40% - Accent4 4 4" xfId="10082"/>
    <cellStyle name="40% - Accent4 4 4 2" xfId="12642"/>
    <cellStyle name="40% - Accent4 4 5" xfId="10288"/>
    <cellStyle name="40% - Accent4 4 5 2" xfId="12841"/>
    <cellStyle name="40% - Accent4 4 6" xfId="11295"/>
    <cellStyle name="40% - Accent4 4 7" xfId="12295"/>
    <cellStyle name="40% - Accent4 5" xfId="9461"/>
    <cellStyle name="40% - Accent4 5 2" xfId="9528"/>
    <cellStyle name="40% - Accent4 5 2 2" xfId="9954"/>
    <cellStyle name="40% - Accent4 5 2 2 2" xfId="12557"/>
    <cellStyle name="40% - Accent4 5 2 3" xfId="10162"/>
    <cellStyle name="40% - Accent4 5 2 3 2" xfId="12722"/>
    <cellStyle name="40% - Accent4 5 2 4" xfId="10368"/>
    <cellStyle name="40% - Accent4 5 2 4 2" xfId="12921"/>
    <cellStyle name="40% - Accent4 5 2 5" xfId="12375"/>
    <cellStyle name="40% - Accent4 5 3" xfId="9888"/>
    <cellStyle name="40% - Accent4 5 3 2" xfId="12491"/>
    <cellStyle name="40% - Accent4 5 4" xfId="10096"/>
    <cellStyle name="40% - Accent4 5 4 2" xfId="12656"/>
    <cellStyle name="40% - Accent4 5 5" xfId="10302"/>
    <cellStyle name="40% - Accent4 5 5 2" xfId="12855"/>
    <cellStyle name="40% - Accent4 5 6" xfId="12309"/>
    <cellStyle name="40% - Accent4 6" xfId="9547"/>
    <cellStyle name="40% - Accent4 6 2" xfId="12394"/>
    <cellStyle name="40% - Accent4 7" xfId="10217"/>
    <cellStyle name="40% - Accent4 7 2" xfId="12777"/>
    <cellStyle name="40% - Accent4 8" xfId="10239"/>
    <cellStyle name="40% - Accent4 8 2" xfId="12793"/>
    <cellStyle name="40% - Accent4 9" xfId="12209"/>
    <cellStyle name="40% - Accent4 9 2" xfId="13167"/>
    <cellStyle name="40% - Accent5" xfId="11" builtinId="47" customBuiltin="1"/>
    <cellStyle name="40% - Accent5 2" xfId="1894"/>
    <cellStyle name="40% - Accent5 2 2" xfId="9346"/>
    <cellStyle name="40% - Accent5 2 3" xfId="9560"/>
    <cellStyle name="40% - Accent5 2 3 2" xfId="12406"/>
    <cellStyle name="40% - Accent5 3" xfId="9347"/>
    <cellStyle name="40% - Accent5 3 2" xfId="9610"/>
    <cellStyle name="40% - Accent5 3 2 2" xfId="11298"/>
    <cellStyle name="40% - Accent5 3 2 3" xfId="12416"/>
    <cellStyle name="40% - Accent5 3 3" xfId="11297"/>
    <cellStyle name="40% - Accent5 3 4" xfId="11142"/>
    <cellStyle name="40% - Accent5 4" xfId="9424"/>
    <cellStyle name="40% - Accent5 4 2" xfId="9515"/>
    <cellStyle name="40% - Accent5 4 2 2" xfId="9941"/>
    <cellStyle name="40% - Accent5 4 2 2 2" xfId="12544"/>
    <cellStyle name="40% - Accent5 4 2 3" xfId="10149"/>
    <cellStyle name="40% - Accent5 4 2 3 2" xfId="12709"/>
    <cellStyle name="40% - Accent5 4 2 4" xfId="10355"/>
    <cellStyle name="40% - Accent5 4 2 4 2" xfId="12908"/>
    <cellStyle name="40% - Accent5 4 2 5" xfId="11300"/>
    <cellStyle name="40% - Accent5 4 2 6" xfId="12362"/>
    <cellStyle name="40% - Accent5 4 3" xfId="9875"/>
    <cellStyle name="40% - Accent5 4 3 2" xfId="12478"/>
    <cellStyle name="40% - Accent5 4 4" xfId="10083"/>
    <cellStyle name="40% - Accent5 4 4 2" xfId="12643"/>
    <cellStyle name="40% - Accent5 4 5" xfId="10289"/>
    <cellStyle name="40% - Accent5 4 5 2" xfId="12842"/>
    <cellStyle name="40% - Accent5 4 6" xfId="11299"/>
    <cellStyle name="40% - Accent5 4 7" xfId="12296"/>
    <cellStyle name="40% - Accent5 5" xfId="9462"/>
    <cellStyle name="40% - Accent5 5 2" xfId="9529"/>
    <cellStyle name="40% - Accent5 5 2 2" xfId="9955"/>
    <cellStyle name="40% - Accent5 5 2 2 2" xfId="12558"/>
    <cellStyle name="40% - Accent5 5 2 3" xfId="10163"/>
    <cellStyle name="40% - Accent5 5 2 3 2" xfId="12723"/>
    <cellStyle name="40% - Accent5 5 2 4" xfId="10369"/>
    <cellStyle name="40% - Accent5 5 2 4 2" xfId="12922"/>
    <cellStyle name="40% - Accent5 5 2 5" xfId="12376"/>
    <cellStyle name="40% - Accent5 5 3" xfId="9889"/>
    <cellStyle name="40% - Accent5 5 3 2" xfId="12492"/>
    <cellStyle name="40% - Accent5 5 4" xfId="10097"/>
    <cellStyle name="40% - Accent5 5 4 2" xfId="12657"/>
    <cellStyle name="40% - Accent5 5 5" xfId="10303"/>
    <cellStyle name="40% - Accent5 5 5 2" xfId="12856"/>
    <cellStyle name="40% - Accent5 5 6" xfId="12310"/>
    <cellStyle name="40% - Accent5 6" xfId="9548"/>
    <cellStyle name="40% - Accent5 6 2" xfId="12395"/>
    <cellStyle name="40% - Accent5 7" xfId="10219"/>
    <cellStyle name="40% - Accent5 7 2" xfId="12779"/>
    <cellStyle name="40% - Accent5 8" xfId="10241"/>
    <cellStyle name="40% - Accent5 8 2" xfId="12795"/>
    <cellStyle name="40% - Accent5 9" xfId="12211"/>
    <cellStyle name="40% - Accent5 9 2" xfId="13169"/>
    <cellStyle name="40% - Accent6" xfId="12" builtinId="51" customBuiltin="1"/>
    <cellStyle name="40% - Accent6 2" xfId="1895"/>
    <cellStyle name="40% - Accent6 2 2" xfId="9348"/>
    <cellStyle name="40% - Accent6 2 3" xfId="9561"/>
    <cellStyle name="40% - Accent6 2 3 2" xfId="12407"/>
    <cellStyle name="40% - Accent6 3" xfId="9349"/>
    <cellStyle name="40% - Accent6 3 2" xfId="9614"/>
    <cellStyle name="40% - Accent6 3 2 2" xfId="11302"/>
    <cellStyle name="40% - Accent6 3 2 3" xfId="12418"/>
    <cellStyle name="40% - Accent6 3 3" xfId="11301"/>
    <cellStyle name="40% - Accent6 3 4" xfId="11143"/>
    <cellStyle name="40% - Accent6 4" xfId="9425"/>
    <cellStyle name="40% - Accent6 4 2" xfId="9516"/>
    <cellStyle name="40% - Accent6 4 2 2" xfId="9942"/>
    <cellStyle name="40% - Accent6 4 2 2 2" xfId="12545"/>
    <cellStyle name="40% - Accent6 4 2 3" xfId="10150"/>
    <cellStyle name="40% - Accent6 4 2 3 2" xfId="12710"/>
    <cellStyle name="40% - Accent6 4 2 4" xfId="10356"/>
    <cellStyle name="40% - Accent6 4 2 4 2" xfId="12909"/>
    <cellStyle name="40% - Accent6 4 2 5" xfId="11304"/>
    <cellStyle name="40% - Accent6 4 2 6" xfId="12363"/>
    <cellStyle name="40% - Accent6 4 3" xfId="9876"/>
    <cellStyle name="40% - Accent6 4 3 2" xfId="12479"/>
    <cellStyle name="40% - Accent6 4 4" xfId="10084"/>
    <cellStyle name="40% - Accent6 4 4 2" xfId="12644"/>
    <cellStyle name="40% - Accent6 4 5" xfId="10290"/>
    <cellStyle name="40% - Accent6 4 5 2" xfId="12843"/>
    <cellStyle name="40% - Accent6 4 6" xfId="11303"/>
    <cellStyle name="40% - Accent6 4 7" xfId="12297"/>
    <cellStyle name="40% - Accent6 5" xfId="9463"/>
    <cellStyle name="40% - Accent6 5 2" xfId="9530"/>
    <cellStyle name="40% - Accent6 5 2 2" xfId="9956"/>
    <cellStyle name="40% - Accent6 5 2 2 2" xfId="12559"/>
    <cellStyle name="40% - Accent6 5 2 3" xfId="10164"/>
    <cellStyle name="40% - Accent6 5 2 3 2" xfId="12724"/>
    <cellStyle name="40% - Accent6 5 2 4" xfId="10370"/>
    <cellStyle name="40% - Accent6 5 2 4 2" xfId="12923"/>
    <cellStyle name="40% - Accent6 5 2 5" xfId="12377"/>
    <cellStyle name="40% - Accent6 5 3" xfId="9890"/>
    <cellStyle name="40% - Accent6 5 3 2" xfId="12493"/>
    <cellStyle name="40% - Accent6 5 4" xfId="10098"/>
    <cellStyle name="40% - Accent6 5 4 2" xfId="12658"/>
    <cellStyle name="40% - Accent6 5 5" xfId="10304"/>
    <cellStyle name="40% - Accent6 5 5 2" xfId="12857"/>
    <cellStyle name="40% - Accent6 5 6" xfId="12311"/>
    <cellStyle name="40% - Accent6 6" xfId="9549"/>
    <cellStyle name="40% - Accent6 6 2" xfId="12396"/>
    <cellStyle name="40% - Accent6 7" xfId="10221"/>
    <cellStyle name="40% - Accent6 7 2" xfId="12781"/>
    <cellStyle name="40% - Accent6 8" xfId="10243"/>
    <cellStyle name="40% - Accent6 8 2" xfId="12797"/>
    <cellStyle name="40% - Accent6 9" xfId="12213"/>
    <cellStyle name="40% - Accent6 9 2" xfId="13171"/>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0 3" xfId="12964"/>
    <cellStyle name="Comma 11" xfId="10426"/>
    <cellStyle name="Comma 11 2" xfId="11877"/>
    <cellStyle name="Comma 11 3" xfId="12979"/>
    <cellStyle name="Comma 12" xfId="10473"/>
    <cellStyle name="Comma 12 2" xfId="11876"/>
    <cellStyle name="Comma 12 3" xfId="13023"/>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2 2 2" xfId="12966"/>
    <cellStyle name="Comma 4 2 2 3" xfId="12755"/>
    <cellStyle name="Comma 4 2 3" xfId="10428"/>
    <cellStyle name="Comma 4 2 3 2" xfId="12981"/>
    <cellStyle name="Comma 4 2 4" xfId="10401"/>
    <cellStyle name="Comma 4 2 4 2" xfId="12954"/>
    <cellStyle name="Comma 4 2 5" xfId="12590"/>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2 2" xfId="12756"/>
    <cellStyle name="Comma 5 2 3" xfId="10402"/>
    <cellStyle name="Comma 5 2 3 2" xfId="12955"/>
    <cellStyle name="Comma 5 2 4" xfId="11795"/>
    <cellStyle name="Comma 5 2 5" xfId="12591"/>
    <cellStyle name="Comma 5 3" xfId="9964"/>
    <cellStyle name="Comma 5 3 2" xfId="10414"/>
    <cellStyle name="Comma 5 3 2 2" xfId="12967"/>
    <cellStyle name="Comma 5 3 3" xfId="12567"/>
    <cellStyle name="Comma 5 4" xfId="10172"/>
    <cellStyle name="Comma 5 4 2" xfId="10429"/>
    <cellStyle name="Comma 5 4 2 2" xfId="12982"/>
    <cellStyle name="Comma 5 4 3" xfId="12732"/>
    <cellStyle name="Comma 5 5" xfId="10469"/>
    <cellStyle name="Comma 5 6" xfId="10378"/>
    <cellStyle name="Comma 5 6 2" xfId="12931"/>
    <cellStyle name="Comma 5 7" xfId="11250"/>
    <cellStyle name="Comma 5 8" xfId="12432"/>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2 2 2" xfId="12972"/>
    <cellStyle name="Comma 6 2 2 3" xfId="12761"/>
    <cellStyle name="Comma 6 2 3" xfId="10434"/>
    <cellStyle name="Comma 6 2 3 2" xfId="12987"/>
    <cellStyle name="Comma 6 2 4" xfId="10407"/>
    <cellStyle name="Comma 6 2 4 2" xfId="12960"/>
    <cellStyle name="Comma 6 2 5" xfId="11797"/>
    <cellStyle name="Comma 6 2 6" xfId="12596"/>
    <cellStyle name="Comma 6 3" xfId="9996"/>
    <cellStyle name="Comma 6 4" xfId="10180"/>
    <cellStyle name="Comma 6 4 2" xfId="12740"/>
    <cellStyle name="Comma 6 5" xfId="10386"/>
    <cellStyle name="Comma 6 5 2" xfId="12939"/>
    <cellStyle name="Comma 6 6" xfId="12575"/>
    <cellStyle name="Comma 60" xfId="12139"/>
    <cellStyle name="Comma 61" xfId="12146"/>
    <cellStyle name="Comma 62" xfId="12152"/>
    <cellStyle name="Comma 63" xfId="12157"/>
    <cellStyle name="Comma 64" xfId="12164"/>
    <cellStyle name="Comma 65" xfId="12156"/>
    <cellStyle name="Comma 66" xfId="12163"/>
    <cellStyle name="Comma 67" xfId="12155"/>
    <cellStyle name="Comma 68" xfId="12162"/>
    <cellStyle name="Comma 69" xfId="12154"/>
    <cellStyle name="Comma 7" xfId="9669"/>
    <cellStyle name="Comma 7 2" xfId="9990"/>
    <cellStyle name="Comma 7 3" xfId="9981"/>
    <cellStyle name="Comma 7 3 2" xfId="12581"/>
    <cellStyle name="Comma 7 4" xfId="10186"/>
    <cellStyle name="Comma 7 4 2" xfId="12746"/>
    <cellStyle name="Comma 7 5" xfId="10392"/>
    <cellStyle name="Comma 7 5 2" xfId="12945"/>
    <cellStyle name="Comma 7 6" xfId="11490"/>
    <cellStyle name="Comma 70" xfId="12179"/>
    <cellStyle name="Comma 71" xfId="12182"/>
    <cellStyle name="Comma 72" xfId="12187"/>
    <cellStyle name="Comma 73" xfId="12181"/>
    <cellStyle name="Comma 74" xfId="12419"/>
    <cellStyle name="Comma 75" xfId="12267"/>
    <cellStyle name="Comma 8" xfId="9667"/>
    <cellStyle name="Comma 8 2" xfId="9985"/>
    <cellStyle name="Comma 8 2 2" xfId="12585"/>
    <cellStyle name="Comma 8 3" xfId="10190"/>
    <cellStyle name="Comma 8 3 2" xfId="12750"/>
    <cellStyle name="Comma 8 4" xfId="10396"/>
    <cellStyle name="Comma 8 4 2" xfId="12949"/>
    <cellStyle name="Comma 8 5" xfId="11511"/>
    <cellStyle name="Comma 9" xfId="9624"/>
    <cellStyle name="Comma 9 2" xfId="9988"/>
    <cellStyle name="Comma 9 2 2" xfId="12588"/>
    <cellStyle name="Comma 9 3" xfId="10193"/>
    <cellStyle name="Comma 9 3 2" xfId="12753"/>
    <cellStyle name="Comma 9 4" xfId="10399"/>
    <cellStyle name="Comma 9 4 2" xfId="12952"/>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 3 4" xfId="12433"/>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33" xfId="12194"/>
    <cellStyle name="Input 34" xfId="12218"/>
    <cellStyle name="Input 35" xfId="12206"/>
    <cellStyle name="Input 36" xfId="12217"/>
    <cellStyle name="Input 37" xfId="12220"/>
    <cellStyle name="Input 38" xfId="12222"/>
    <cellStyle name="Input 39" xfId="12216"/>
    <cellStyle name="Input 4" xfId="9443"/>
    <cellStyle name="Input 4 2" xfId="11397"/>
    <cellStyle name="Input 4 3" xfId="11396"/>
    <cellStyle name="Input 4 4" xfId="11609"/>
    <cellStyle name="Input 4 5" xfId="10922"/>
    <cellStyle name="Input 40" xfId="12221"/>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0 2" xfId="13135"/>
    <cellStyle name="Normal 10 101" xfId="12067"/>
    <cellStyle name="Normal 10 101 2" xfId="13138"/>
    <cellStyle name="Normal 10 102" xfId="12138"/>
    <cellStyle name="Normal 10 102 2" xfId="13141"/>
    <cellStyle name="Normal 10 103" xfId="12147"/>
    <cellStyle name="Normal 10 103 2" xfId="13144"/>
    <cellStyle name="Normal 10 104" xfId="12153"/>
    <cellStyle name="Normal 10 104 2" xfId="13147"/>
    <cellStyle name="Normal 10 105" xfId="12180"/>
    <cellStyle name="Normal 10 105 2" xfId="13150"/>
    <cellStyle name="Normal 10 106" xfId="12225"/>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0 2" xfId="13128"/>
    <cellStyle name="Normal 10 2 11" xfId="12039"/>
    <cellStyle name="Normal 10 2 11 2" xfId="13134"/>
    <cellStyle name="Normal 10 2 12" xfId="12049"/>
    <cellStyle name="Normal 10 2 12 2" xfId="13137"/>
    <cellStyle name="Normal 10 2 13" xfId="12075"/>
    <cellStyle name="Normal 10 2 13 2" xfId="13140"/>
    <cellStyle name="Normal 10 2 14" xfId="12143"/>
    <cellStyle name="Normal 10 2 14 2" xfId="13143"/>
    <cellStyle name="Normal 10 2 15" xfId="12150"/>
    <cellStyle name="Normal 10 2 15 2" xfId="13146"/>
    <cellStyle name="Normal 10 2 16" xfId="12161"/>
    <cellStyle name="Normal 10 2 16 2" xfId="13149"/>
    <cellStyle name="Normal 10 2 17" xfId="12186"/>
    <cellStyle name="Normal 10 2 17 2" xfId="13152"/>
    <cellStyle name="Normal 10 2 18" xfId="12242"/>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8 2" xfId="12431"/>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 9" xfId="12234"/>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2 2" xfId="12523"/>
    <cellStyle name="Normal 10 63 3" xfId="10128"/>
    <cellStyle name="Normal 10 63 3 2" xfId="12688"/>
    <cellStyle name="Normal 10 63 4" xfId="10334"/>
    <cellStyle name="Normal 10 63 4 2" xfId="12887"/>
    <cellStyle name="Normal 10 63 5" xfId="12341"/>
    <cellStyle name="Normal 10 64" xfId="9315"/>
    <cellStyle name="Normal 10 64 2" xfId="10000"/>
    <cellStyle name="Normal 10 64 3" xfId="12275"/>
    <cellStyle name="Normal 10 65" xfId="9633"/>
    <cellStyle name="Normal 10 65 2" xfId="10437"/>
    <cellStyle name="Normal 10 65 2 2" xfId="12990"/>
    <cellStyle name="Normal 10 66" xfId="9763"/>
    <cellStyle name="Normal 10 66 2" xfId="12424"/>
    <cellStyle name="Normal 10 67" xfId="9854"/>
    <cellStyle name="Normal 10 67 2" xfId="12457"/>
    <cellStyle name="Normal 10 68" xfId="10062"/>
    <cellStyle name="Normal 10 68 2" xfId="12622"/>
    <cellStyle name="Normal 10 69" xfId="10268"/>
    <cellStyle name="Normal 10 69 2" xfId="12821"/>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0 2" xfId="13042"/>
    <cellStyle name="Normal 10 71" xfId="10512"/>
    <cellStyle name="Normal 10 71 2" xfId="13044"/>
    <cellStyle name="Normal 10 72" xfId="10521"/>
    <cellStyle name="Normal 10 72 2" xfId="13046"/>
    <cellStyle name="Normal 10 73" xfId="10533"/>
    <cellStyle name="Normal 10 73 2" xfId="13048"/>
    <cellStyle name="Normal 10 74" xfId="10543"/>
    <cellStyle name="Normal 10 74 2" xfId="13050"/>
    <cellStyle name="Normal 10 75" xfId="10548"/>
    <cellStyle name="Normal 10 75 2" xfId="13052"/>
    <cellStyle name="Normal 10 76" xfId="10556"/>
    <cellStyle name="Normal 10 76 2" xfId="13054"/>
    <cellStyle name="Normal 10 77" xfId="10562"/>
    <cellStyle name="Normal 10 77 2" xfId="13056"/>
    <cellStyle name="Normal 10 78" xfId="10565"/>
    <cellStyle name="Normal 10 78 2" xfId="13058"/>
    <cellStyle name="Normal 10 79" xfId="10568"/>
    <cellStyle name="Normal 10 79 2" xfId="13060"/>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0 2" xfId="13062"/>
    <cellStyle name="Normal 10 81" xfId="10577"/>
    <cellStyle name="Normal 10 81 2" xfId="13064"/>
    <cellStyle name="Normal 10 82" xfId="10583"/>
    <cellStyle name="Normal 10 82 2" xfId="13066"/>
    <cellStyle name="Normal 10 83" xfId="10612"/>
    <cellStyle name="Normal 10 83 2" xfId="13068"/>
    <cellStyle name="Normal 10 84" xfId="10630"/>
    <cellStyle name="Normal 10 84 2" xfId="13070"/>
    <cellStyle name="Normal 10 85" xfId="10634"/>
    <cellStyle name="Normal 10 85 2" xfId="13072"/>
    <cellStyle name="Normal 10 86" xfId="10638"/>
    <cellStyle name="Normal 10 86 2" xfId="13074"/>
    <cellStyle name="Normal 10 87" xfId="10643"/>
    <cellStyle name="Normal 10 87 2" xfId="13076"/>
    <cellStyle name="Normal 10 88" xfId="10651"/>
    <cellStyle name="Normal 10 88 2" xfId="13078"/>
    <cellStyle name="Normal 10 89" xfId="10657"/>
    <cellStyle name="Normal 10 89 2" xfId="13080"/>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0 2" xfId="13082"/>
    <cellStyle name="Normal 10 91" xfId="10676"/>
    <cellStyle name="Normal 10 91 2" xfId="13084"/>
    <cellStyle name="Normal 10 92" xfId="10679"/>
    <cellStyle name="Normal 10 92 2" xfId="13086"/>
    <cellStyle name="Normal 10 93" xfId="10683"/>
    <cellStyle name="Normal 10 93 2" xfId="13088"/>
    <cellStyle name="Normal 10 94" xfId="10690"/>
    <cellStyle name="Normal 10 94 2" xfId="13090"/>
    <cellStyle name="Normal 10 95" xfId="10925"/>
    <cellStyle name="Normal 10 96" xfId="11992"/>
    <cellStyle name="Normal 10 96 2" xfId="13114"/>
    <cellStyle name="Normal 10 97" xfId="11997"/>
    <cellStyle name="Normal 10 97 2" xfId="13117"/>
    <cellStyle name="Normal 10 98" xfId="12017"/>
    <cellStyle name="Normal 10 98 2" xfId="13125"/>
    <cellStyle name="Normal 10 99" xfId="12036"/>
    <cellStyle name="Normal 10 99 2" xfId="13132"/>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 9" xfId="12249"/>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 9" xfId="12241"/>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2 2" xfId="12524"/>
    <cellStyle name="Normal 11 61 3" xfId="10129"/>
    <cellStyle name="Normal 11 61 3 2" xfId="12689"/>
    <cellStyle name="Normal 11 61 4" xfId="10335"/>
    <cellStyle name="Normal 11 61 4 2" xfId="12888"/>
    <cellStyle name="Normal 11 61 5" xfId="12342"/>
    <cellStyle name="Normal 11 62" xfId="9316"/>
    <cellStyle name="Normal 11 62 2" xfId="10002"/>
    <cellStyle name="Normal 11 62 3" xfId="12276"/>
    <cellStyle name="Normal 11 63" xfId="9634"/>
    <cellStyle name="Normal 11 63 2" xfId="10438"/>
    <cellStyle name="Normal 11 63 2 2" xfId="12991"/>
    <cellStyle name="Normal 11 64" xfId="9666"/>
    <cellStyle name="Normal 11 65" xfId="9855"/>
    <cellStyle name="Normal 11 65 2" xfId="12458"/>
    <cellStyle name="Normal 11 66" xfId="10063"/>
    <cellStyle name="Normal 11 66 2" xfId="12623"/>
    <cellStyle name="Normal 11 67" xfId="10269"/>
    <cellStyle name="Normal 11 67 2" xfId="12822"/>
    <cellStyle name="Normal 11 68" xfId="10927"/>
    <cellStyle name="Normal 11 69" xfId="12232"/>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 9" xfId="12250"/>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2 2" xfId="12525"/>
    <cellStyle name="Normal 12 59 3" xfId="10130"/>
    <cellStyle name="Normal 12 59 3 2" xfId="12690"/>
    <cellStyle name="Normal 12 59 4" xfId="10336"/>
    <cellStyle name="Normal 12 59 4 2" xfId="12889"/>
    <cellStyle name="Normal 12 59 5" xfId="12343"/>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2 2" xfId="12592"/>
    <cellStyle name="Normal 12 60 3" xfId="10197"/>
    <cellStyle name="Normal 12 60 3 2" xfId="12757"/>
    <cellStyle name="Normal 12 60 4" xfId="10403"/>
    <cellStyle name="Normal 12 60 4 2" xfId="12956"/>
    <cellStyle name="Normal 12 60 5" xfId="12277"/>
    <cellStyle name="Normal 12 61" xfId="9635"/>
    <cellStyle name="Normal 12 61 2" xfId="10415"/>
    <cellStyle name="Normal 12 61 2 2" xfId="12968"/>
    <cellStyle name="Normal 12 62" xfId="9664"/>
    <cellStyle name="Normal 12 62 2" xfId="10430"/>
    <cellStyle name="Normal 12 62 2 2" xfId="12983"/>
    <cellStyle name="Normal 12 63" xfId="9856"/>
    <cellStyle name="Normal 12 63 2" xfId="10439"/>
    <cellStyle name="Normal 12 63 2 2" xfId="12992"/>
    <cellStyle name="Normal 12 63 3" xfId="12459"/>
    <cellStyle name="Normal 12 64" xfId="10064"/>
    <cellStyle name="Normal 12 64 2" xfId="12624"/>
    <cellStyle name="Normal 12 65" xfId="10270"/>
    <cellStyle name="Normal 12 65 2" xfId="12823"/>
    <cellStyle name="Normal 12 66" xfId="10928"/>
    <cellStyle name="Normal 12 67" xfId="12233"/>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2 2" xfId="12526"/>
    <cellStyle name="Normal 13 59 3" xfId="10131"/>
    <cellStyle name="Normal 13 59 3 2" xfId="12691"/>
    <cellStyle name="Normal 13 59 4" xfId="10337"/>
    <cellStyle name="Normal 13 59 4 2" xfId="12890"/>
    <cellStyle name="Normal 13 59 5" xfId="12344"/>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2 2" xfId="12593"/>
    <cellStyle name="Normal 13 60 3" xfId="10198"/>
    <cellStyle name="Normal 13 60 3 2" xfId="12758"/>
    <cellStyle name="Normal 13 60 4" xfId="10404"/>
    <cellStyle name="Normal 13 60 4 2" xfId="12957"/>
    <cellStyle name="Normal 13 61" xfId="9662"/>
    <cellStyle name="Normal 13 61 2" xfId="10416"/>
    <cellStyle name="Normal 13 61 2 2" xfId="12969"/>
    <cellStyle name="Normal 13 62" xfId="9857"/>
    <cellStyle name="Normal 13 62 2" xfId="10431"/>
    <cellStyle name="Normal 13 62 2 2" xfId="12984"/>
    <cellStyle name="Normal 13 62 3" xfId="12460"/>
    <cellStyle name="Normal 13 63" xfId="10065"/>
    <cellStyle name="Normal 13 63 2" xfId="10440"/>
    <cellStyle name="Normal 13 63 2 2" xfId="12993"/>
    <cellStyle name="Normal 13 63 3" xfId="12625"/>
    <cellStyle name="Normal 13 64" xfId="10271"/>
    <cellStyle name="Normal 13 64 2" xfId="12824"/>
    <cellStyle name="Normal 13 65" xfId="10929"/>
    <cellStyle name="Normal 13 66" xfId="12278"/>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2 2" xfId="12527"/>
    <cellStyle name="Normal 14 59 3" xfId="10132"/>
    <cellStyle name="Normal 14 59 3 2" xfId="12692"/>
    <cellStyle name="Normal 14 59 4" xfId="10338"/>
    <cellStyle name="Normal 14 59 4 2" xfId="12891"/>
    <cellStyle name="Normal 14 59 5" xfId="12345"/>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1 2 2" xfId="12994"/>
    <cellStyle name="Normal 14 62" xfId="9858"/>
    <cellStyle name="Normal 14 62 2" xfId="12461"/>
    <cellStyle name="Normal 14 63" xfId="10066"/>
    <cellStyle name="Normal 14 63 2" xfId="12626"/>
    <cellStyle name="Normal 14 64" xfId="10272"/>
    <cellStyle name="Normal 14 64 2" xfId="12825"/>
    <cellStyle name="Normal 14 65" xfId="10930"/>
    <cellStyle name="Normal 14 66" xfId="12279"/>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2 2" xfId="12528"/>
    <cellStyle name="Normal 15 59 3" xfId="10133"/>
    <cellStyle name="Normal 15 59 3 2" xfId="12693"/>
    <cellStyle name="Normal 15 59 4" xfId="10339"/>
    <cellStyle name="Normal 15 59 4 2" xfId="12892"/>
    <cellStyle name="Normal 15 59 5" xfId="12346"/>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1 2 2" xfId="12995"/>
    <cellStyle name="Normal 15 62" xfId="9859"/>
    <cellStyle name="Normal 15 62 2" xfId="12462"/>
    <cellStyle name="Normal 15 63" xfId="10067"/>
    <cellStyle name="Normal 15 63 2" xfId="12627"/>
    <cellStyle name="Normal 15 64" xfId="10273"/>
    <cellStyle name="Normal 15 64 2" xfId="12826"/>
    <cellStyle name="Normal 15 65" xfId="10931"/>
    <cellStyle name="Normal 15 66" xfId="12280"/>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2 2" xfId="12529"/>
    <cellStyle name="Normal 16 59 3" xfId="10134"/>
    <cellStyle name="Normal 16 59 3 2" xfId="12694"/>
    <cellStyle name="Normal 16 59 4" xfId="10340"/>
    <cellStyle name="Normal 16 59 4 2" xfId="12893"/>
    <cellStyle name="Normal 16 59 5" xfId="12347"/>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2 2" xfId="12597"/>
    <cellStyle name="Normal 16 60 3" xfId="10202"/>
    <cellStyle name="Normal 16 60 3 2" xfId="12762"/>
    <cellStyle name="Normal 16 60 4" xfId="10408"/>
    <cellStyle name="Normal 16 60 4 2" xfId="12961"/>
    <cellStyle name="Normal 16 61" xfId="9641"/>
    <cellStyle name="Normal 16 61 2" xfId="10420"/>
    <cellStyle name="Normal 16 61 2 2" xfId="12973"/>
    <cellStyle name="Normal 16 62" xfId="9860"/>
    <cellStyle name="Normal 16 62 2" xfId="10435"/>
    <cellStyle name="Normal 16 62 2 2" xfId="12988"/>
    <cellStyle name="Normal 16 62 3" xfId="12463"/>
    <cellStyle name="Normal 16 63" xfId="10068"/>
    <cellStyle name="Normal 16 63 2" xfId="10443"/>
    <cellStyle name="Normal 16 63 2 2" xfId="12996"/>
    <cellStyle name="Normal 16 63 3" xfId="12628"/>
    <cellStyle name="Normal 16 64" xfId="10274"/>
    <cellStyle name="Normal 16 64 2" xfId="12827"/>
    <cellStyle name="Normal 16 65" xfId="10932"/>
    <cellStyle name="Normal 16 66" xfId="12281"/>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2 2" xfId="12530"/>
    <cellStyle name="Normal 17 59 3" xfId="10135"/>
    <cellStyle name="Normal 17 59 3 2" xfId="12695"/>
    <cellStyle name="Normal 17 59 4" xfId="10341"/>
    <cellStyle name="Normal 17 59 4 2" xfId="12894"/>
    <cellStyle name="Normal 17 59 5" xfId="12348"/>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1 2 2" xfId="12997"/>
    <cellStyle name="Normal 17 62" xfId="9861"/>
    <cellStyle name="Normal 17 62 2" xfId="12464"/>
    <cellStyle name="Normal 17 63" xfId="10069"/>
    <cellStyle name="Normal 17 63 2" xfId="12629"/>
    <cellStyle name="Normal 17 64" xfId="10275"/>
    <cellStyle name="Normal 17 64 2" xfId="12828"/>
    <cellStyle name="Normal 17 65" xfId="12282"/>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2 2 2" xfId="13108"/>
    <cellStyle name="Normal 172 2 3" xfId="13098"/>
    <cellStyle name="Normal 172 3" xfId="11978"/>
    <cellStyle name="Normal 172 3 2" xfId="13103"/>
    <cellStyle name="Normal 172 4" xfId="10692"/>
    <cellStyle name="Normal 172 4 2" xfId="13092"/>
    <cellStyle name="Normal 173" xfId="10641"/>
    <cellStyle name="Normal 173 2" xfId="11961"/>
    <cellStyle name="Normal 174" xfId="10642"/>
    <cellStyle name="Normal 174 2" xfId="11972"/>
    <cellStyle name="Normal 175" xfId="10645"/>
    <cellStyle name="Normal 175 2" xfId="11982"/>
    <cellStyle name="Normal 175 2 2" xfId="13107"/>
    <cellStyle name="Normal 175 3" xfId="11960"/>
    <cellStyle name="Normal 175 3 2" xfId="13097"/>
    <cellStyle name="Normal 176" xfId="10646"/>
    <cellStyle name="Normal 176 2" xfId="11984"/>
    <cellStyle name="Normal 176 2 2" xfId="13109"/>
    <cellStyle name="Normal 176 3" xfId="11967"/>
    <cellStyle name="Normal 176 3 2" xfId="13099"/>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2 2" xfId="12532"/>
    <cellStyle name="Normal 19 52 3" xfId="10137"/>
    <cellStyle name="Normal 19 52 3 2" xfId="12697"/>
    <cellStyle name="Normal 19 52 4" xfId="10343"/>
    <cellStyle name="Normal 19 52 4 2" xfId="12896"/>
    <cellStyle name="Normal 19 52 5" xfId="12350"/>
    <cellStyle name="Normal 19 53" xfId="9644"/>
    <cellStyle name="Normal 19 53 2" xfId="10036"/>
    <cellStyle name="Normal 19 54" xfId="9673"/>
    <cellStyle name="Normal 19 54 2" xfId="10471"/>
    <cellStyle name="Normal 19 55" xfId="9863"/>
    <cellStyle name="Normal 19 55 2" xfId="12466"/>
    <cellStyle name="Normal 19 56" xfId="10071"/>
    <cellStyle name="Normal 19 56 2" xfId="12631"/>
    <cellStyle name="Normal 19 57" xfId="10277"/>
    <cellStyle name="Normal 19 57 2" xfId="12830"/>
    <cellStyle name="Normal 19 58" xfId="12284"/>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10" xfId="12223"/>
    <cellStyle name="Normal 2 4 10 2" xfId="13175"/>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8 2" xfId="12800"/>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10" xfId="12215"/>
    <cellStyle name="Normal 2 5 10 2" xfId="13173"/>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8 2" xfId="12798"/>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3 3" xfId="12421"/>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2 2" xfId="12533"/>
    <cellStyle name="Normal 20 52 3" xfId="10138"/>
    <cellStyle name="Normal 20 52 3 2" xfId="12698"/>
    <cellStyle name="Normal 20 52 4" xfId="10344"/>
    <cellStyle name="Normal 20 52 4 2" xfId="12897"/>
    <cellStyle name="Normal 20 52 5" xfId="12351"/>
    <cellStyle name="Normal 20 53" xfId="9645"/>
    <cellStyle name="Normal 20 54" xfId="9675"/>
    <cellStyle name="Normal 20 55" xfId="9864"/>
    <cellStyle name="Normal 20 55 2" xfId="12467"/>
    <cellStyle name="Normal 20 56" xfId="10072"/>
    <cellStyle name="Normal 20 56 2" xfId="12632"/>
    <cellStyle name="Normal 20 57" xfId="10278"/>
    <cellStyle name="Normal 20 57 2" xfId="12831"/>
    <cellStyle name="Normal 20 58" xfId="12285"/>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2 2" xfId="12546"/>
    <cellStyle name="Normal 21 52 3" xfId="10151"/>
    <cellStyle name="Normal 21 52 3 2" xfId="12711"/>
    <cellStyle name="Normal 21 52 4" xfId="10357"/>
    <cellStyle name="Normal 21 52 4 2" xfId="12910"/>
    <cellStyle name="Normal 21 52 5" xfId="12364"/>
    <cellStyle name="Normal 21 53" xfId="9646"/>
    <cellStyle name="Normal 21 54" xfId="9677"/>
    <cellStyle name="Normal 21 55" xfId="9877"/>
    <cellStyle name="Normal 21 55 2" xfId="12480"/>
    <cellStyle name="Normal 21 56" xfId="10085"/>
    <cellStyle name="Normal 21 56 2" xfId="12645"/>
    <cellStyle name="Normal 21 57" xfId="10291"/>
    <cellStyle name="Normal 21 57 2" xfId="12844"/>
    <cellStyle name="Normal 21 58" xfId="12298"/>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4 2" xfId="13113"/>
    <cellStyle name="Normal 215" xfId="11995"/>
    <cellStyle name="Normal 215 2" xfId="13116"/>
    <cellStyle name="Normal 216" xfId="11976"/>
    <cellStyle name="Normal 217" xfId="11999"/>
    <cellStyle name="Normal 217 2" xfId="13118"/>
    <cellStyle name="Normal 218" xfId="12003"/>
    <cellStyle name="Normal 218 2" xfId="13120"/>
    <cellStyle name="Normal 219" xfId="12006"/>
    <cellStyle name="Normal 219 2" xfId="13121"/>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2 2" xfId="12547"/>
    <cellStyle name="Normal 22 52 3" xfId="10152"/>
    <cellStyle name="Normal 22 52 3 2" xfId="12712"/>
    <cellStyle name="Normal 22 52 4" xfId="10358"/>
    <cellStyle name="Normal 22 52 4 2" xfId="12911"/>
    <cellStyle name="Normal 22 52 5" xfId="12365"/>
    <cellStyle name="Normal 22 53" xfId="9647"/>
    <cellStyle name="Normal 22 54" xfId="9682"/>
    <cellStyle name="Normal 22 55" xfId="9878"/>
    <cellStyle name="Normal 22 55 2" xfId="12481"/>
    <cellStyle name="Normal 22 56" xfId="10086"/>
    <cellStyle name="Normal 22 56 2" xfId="12646"/>
    <cellStyle name="Normal 22 57" xfId="10292"/>
    <cellStyle name="Normal 22 57 2" xfId="12845"/>
    <cellStyle name="Normal 22 58" xfId="12299"/>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0 2" xfId="13122"/>
    <cellStyle name="Normal 221" xfId="12012"/>
    <cellStyle name="Normal 221 2" xfId="13123"/>
    <cellStyle name="Normal 222" xfId="12015"/>
    <cellStyle name="Normal 222 2" xfId="13124"/>
    <cellStyle name="Normal 223" xfId="12020"/>
    <cellStyle name="Normal 223 2" xfId="13126"/>
    <cellStyle name="Normal 224" xfId="12028"/>
    <cellStyle name="Normal 224 2" xfId="13129"/>
    <cellStyle name="Normal 225" xfId="12030"/>
    <cellStyle name="Normal 225 2" xfId="13130"/>
    <cellStyle name="Normal 226" xfId="12032"/>
    <cellStyle name="Normal 226 2" xfId="13131"/>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2 2" xfId="12560"/>
    <cellStyle name="Normal 23 52 3" xfId="10165"/>
    <cellStyle name="Normal 23 52 3 2" xfId="12725"/>
    <cellStyle name="Normal 23 52 4" xfId="10371"/>
    <cellStyle name="Normal 23 52 4 2" xfId="12924"/>
    <cellStyle name="Normal 23 52 5" xfId="12378"/>
    <cellStyle name="Normal 23 53" xfId="9648"/>
    <cellStyle name="Normal 23 54" xfId="9684"/>
    <cellStyle name="Normal 23 55" xfId="9891"/>
    <cellStyle name="Normal 23 55 2" xfId="12494"/>
    <cellStyle name="Normal 23 56" xfId="10099"/>
    <cellStyle name="Normal 23 56 2" xfId="12659"/>
    <cellStyle name="Normal 23 57" xfId="10305"/>
    <cellStyle name="Normal 23 57 2" xfId="12858"/>
    <cellStyle name="Normal 23 58" xfId="10933"/>
    <cellStyle name="Normal 23 59" xfId="12312"/>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2 2" xfId="12561"/>
    <cellStyle name="Normal 24 46 3" xfId="10166"/>
    <cellStyle name="Normal 24 46 3 2" xfId="12726"/>
    <cellStyle name="Normal 24 46 4" xfId="10372"/>
    <cellStyle name="Normal 24 46 4 2" xfId="12925"/>
    <cellStyle name="Normal 24 46 5" xfId="12379"/>
    <cellStyle name="Normal 24 47" xfId="9686"/>
    <cellStyle name="Normal 24 48" xfId="9892"/>
    <cellStyle name="Normal 24 48 2" xfId="12495"/>
    <cellStyle name="Normal 24 49" xfId="10100"/>
    <cellStyle name="Normal 24 49 2" xfId="1266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0 2" xfId="12859"/>
    <cellStyle name="Normal 24 51" xfId="10934"/>
    <cellStyle name="Normal 24 52" xfId="12313"/>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2 2" xfId="12562"/>
    <cellStyle name="Normal 25 46 3" xfId="10167"/>
    <cellStyle name="Normal 25 46 3 2" xfId="12727"/>
    <cellStyle name="Normal 25 46 4" xfId="10373"/>
    <cellStyle name="Normal 25 46 4 2" xfId="12926"/>
    <cellStyle name="Normal 25 46 5" xfId="12380"/>
    <cellStyle name="Normal 25 47" xfId="9688"/>
    <cellStyle name="Normal 25 48" xfId="9893"/>
    <cellStyle name="Normal 25 48 2" xfId="12496"/>
    <cellStyle name="Normal 25 49" xfId="10101"/>
    <cellStyle name="Normal 25 49 2" xfId="1266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0 2" xfId="12860"/>
    <cellStyle name="Normal 25 51" xfId="10935"/>
    <cellStyle name="Normal 25 52" xfId="12314"/>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2 2" xfId="12563"/>
    <cellStyle name="Normal 26 46 3" xfId="10168"/>
    <cellStyle name="Normal 26 46 3 2" xfId="12728"/>
    <cellStyle name="Normal 26 46 4" xfId="10374"/>
    <cellStyle name="Normal 26 46 4 2" xfId="12927"/>
    <cellStyle name="Normal 26 46 5" xfId="12381"/>
    <cellStyle name="Normal 26 47" xfId="9690"/>
    <cellStyle name="Normal 26 48" xfId="9894"/>
    <cellStyle name="Normal 26 48 2" xfId="12497"/>
    <cellStyle name="Normal 26 49" xfId="10102"/>
    <cellStyle name="Normal 26 49 2" xfId="1266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0 2" xfId="12861"/>
    <cellStyle name="Normal 26 51" xfId="10936"/>
    <cellStyle name="Normal 26 52" xfId="12315"/>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61" xfId="12151"/>
    <cellStyle name="Normal 262" xfId="12160"/>
    <cellStyle name="Normal 263" xfId="12166"/>
    <cellStyle name="Normal 264" xfId="12168"/>
    <cellStyle name="Normal 265" xfId="12170"/>
    <cellStyle name="Normal 266" xfId="12172"/>
    <cellStyle name="Normal 267" xfId="12174"/>
    <cellStyle name="Normal 268" xfId="12176"/>
    <cellStyle name="Normal 269" xfId="12178"/>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2 2" xfId="12564"/>
    <cellStyle name="Normal 27 46 3" xfId="10169"/>
    <cellStyle name="Normal 27 46 3 2" xfId="12729"/>
    <cellStyle name="Normal 27 46 4" xfId="10375"/>
    <cellStyle name="Normal 27 46 4 2" xfId="12928"/>
    <cellStyle name="Normal 27 46 5" xfId="12382"/>
    <cellStyle name="Normal 27 47" xfId="9692"/>
    <cellStyle name="Normal 27 48" xfId="9895"/>
    <cellStyle name="Normal 27 48 2" xfId="12498"/>
    <cellStyle name="Normal 27 49" xfId="10103"/>
    <cellStyle name="Normal 27 49 2" xfId="1266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0 2" xfId="12862"/>
    <cellStyle name="Normal 27 51" xfId="10937"/>
    <cellStyle name="Normal 27 52" xfId="12316"/>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70" xfId="12185"/>
    <cellStyle name="Normal 271" xfId="12189"/>
    <cellStyle name="Normal 272" xfId="12191"/>
    <cellStyle name="Normal 273" xfId="12193"/>
    <cellStyle name="Normal 273 2" xfId="13153"/>
    <cellStyle name="Normal 274" xfId="12196"/>
    <cellStyle name="Normal 274 2" xfId="13155"/>
    <cellStyle name="Normal 275" xfId="12214"/>
    <cellStyle name="Normal 275 2" xfId="13172"/>
    <cellStyle name="Normal 276" xfId="12207"/>
    <cellStyle name="Normal 276 2" xfId="13165"/>
    <cellStyle name="Normal 277" xfId="12219"/>
    <cellStyle name="Normal 277 2" xfId="13174"/>
    <cellStyle name="Normal 278" xfId="12201"/>
    <cellStyle name="Normal 278 2" xfId="13160"/>
    <cellStyle name="Normal 279" xfId="12195"/>
    <cellStyle name="Normal 279 2" xfId="13154"/>
    <cellStyle name="Normal 28" xfId="9469"/>
    <cellStyle name="Normal 28 10" xfId="9896"/>
    <cellStyle name="Normal 28 10 2" xfId="12499"/>
    <cellStyle name="Normal 28 11" xfId="10104"/>
    <cellStyle name="Normal 28 11 2" xfId="12664"/>
    <cellStyle name="Normal 28 12" xfId="10310"/>
    <cellStyle name="Normal 28 12 2" xfId="12863"/>
    <cellStyle name="Normal 28 13" xfId="10938"/>
    <cellStyle name="Normal 28 14" xfId="12317"/>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2 2" xfId="12565"/>
    <cellStyle name="Normal 28 8 3" xfId="10170"/>
    <cellStyle name="Normal 28 8 3 2" xfId="12730"/>
    <cellStyle name="Normal 28 8 4" xfId="10376"/>
    <cellStyle name="Normal 28 8 4 2" xfId="12929"/>
    <cellStyle name="Normal 28 8 5" xfId="12383"/>
    <cellStyle name="Normal 28 9" xfId="9812"/>
    <cellStyle name="Normal 280" xfId="12198"/>
    <cellStyle name="Normal 280 2" xfId="13157"/>
    <cellStyle name="Normal 281" xfId="12224"/>
    <cellStyle name="Normal 282" xfId="13093"/>
    <cellStyle name="Normal 29" xfId="9537"/>
    <cellStyle name="Normal 29 2" xfId="9816"/>
    <cellStyle name="Normal 29 2 2" xfId="11630"/>
    <cellStyle name="Normal 29 3" xfId="9963"/>
    <cellStyle name="Normal 29 3 2" xfId="12566"/>
    <cellStyle name="Normal 29 4" xfId="10171"/>
    <cellStyle name="Normal 29 4 2" xfId="12731"/>
    <cellStyle name="Normal 29 5" xfId="10377"/>
    <cellStyle name="Normal 29 5 2" xfId="12930"/>
    <cellStyle name="Normal 29 6" xfId="10939"/>
    <cellStyle name="Normal 29 7" xfId="12384"/>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10 2" xfId="13094"/>
    <cellStyle name="Normal 3 2 2" xfId="1921"/>
    <cellStyle name="Normal 3 2 2 10" xfId="10042"/>
    <cellStyle name="Normal 3 2 2 10 2" xfId="12602"/>
    <cellStyle name="Normal 3 2 2 11" xfId="10248"/>
    <cellStyle name="Normal 3 2 2 11 2" xfId="12801"/>
    <cellStyle name="Normal 3 2 2 12" xfId="11450"/>
    <cellStyle name="Normal 3 2 2 13" xfId="12254"/>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2 2" xfId="12503"/>
    <cellStyle name="Normal 3 2 2 7 3" xfId="10108"/>
    <cellStyle name="Normal 3 2 2 7 3 2" xfId="12668"/>
    <cellStyle name="Normal 3 2 2 7 4" xfId="10314"/>
    <cellStyle name="Normal 3 2 2 7 4 2" xfId="12867"/>
    <cellStyle name="Normal 3 2 2 7 5" xfId="12321"/>
    <cellStyle name="Normal 3 2 2 8" xfId="9817"/>
    <cellStyle name="Normal 3 2 2 8 2" xfId="10446"/>
    <cellStyle name="Normal 3 2 2 8 2 2" xfId="12999"/>
    <cellStyle name="Normal 3 2 2 9" xfId="9834"/>
    <cellStyle name="Normal 3 2 2 9 2" xfId="12437"/>
    <cellStyle name="Normal 3 2 3" xfId="3489"/>
    <cellStyle name="Normal 3 2 3 2" xfId="9478"/>
    <cellStyle name="Normal 3 2 3 2 2" xfId="9905"/>
    <cellStyle name="Normal 3 2 3 2 2 2" xfId="12508"/>
    <cellStyle name="Normal 3 2 3 2 3" xfId="10113"/>
    <cellStyle name="Normal 3 2 3 2 3 2" xfId="12673"/>
    <cellStyle name="Normal 3 2 3 2 4" xfId="10319"/>
    <cellStyle name="Normal 3 2 3 2 4 2" xfId="12872"/>
    <cellStyle name="Normal 3 2 3 2 5" xfId="12326"/>
    <cellStyle name="Normal 3 2 3 3" xfId="9839"/>
    <cellStyle name="Normal 3 2 3 3 2" xfId="10447"/>
    <cellStyle name="Normal 3 2 3 3 2 2" xfId="13000"/>
    <cellStyle name="Normal 3 2 3 3 3" xfId="12442"/>
    <cellStyle name="Normal 3 2 3 4" xfId="10047"/>
    <cellStyle name="Normal 3 2 3 4 2" xfId="12607"/>
    <cellStyle name="Normal 3 2 3 5" xfId="10253"/>
    <cellStyle name="Normal 3 2 3 5 2" xfId="12806"/>
    <cellStyle name="Normal 3 2 3 6" xfId="11449"/>
    <cellStyle name="Normal 3 2 3 7" xfId="12259"/>
    <cellStyle name="Normal 3 2 4" xfId="5064"/>
    <cellStyle name="Normal 3 2 4 2" xfId="9480"/>
    <cellStyle name="Normal 3 2 4 2 2" xfId="9907"/>
    <cellStyle name="Normal 3 2 4 2 2 2" xfId="12510"/>
    <cellStyle name="Normal 3 2 4 2 3" xfId="10115"/>
    <cellStyle name="Normal 3 2 4 2 3 2" xfId="12675"/>
    <cellStyle name="Normal 3 2 4 2 4" xfId="10321"/>
    <cellStyle name="Normal 3 2 4 2 4 2" xfId="12874"/>
    <cellStyle name="Normal 3 2 4 2 5" xfId="12328"/>
    <cellStyle name="Normal 3 2 4 3" xfId="9841"/>
    <cellStyle name="Normal 3 2 4 3 2" xfId="10448"/>
    <cellStyle name="Normal 3 2 4 3 2 2" xfId="13001"/>
    <cellStyle name="Normal 3 2 4 3 3" xfId="12444"/>
    <cellStyle name="Normal 3 2 4 4" xfId="10049"/>
    <cellStyle name="Normal 3 2 4 4 2" xfId="12609"/>
    <cellStyle name="Normal 3 2 4 5" xfId="10255"/>
    <cellStyle name="Normal 3 2 4 5 2" xfId="12808"/>
    <cellStyle name="Normal 3 2 4 6" xfId="11565"/>
    <cellStyle name="Normal 3 2 4 7" xfId="12261"/>
    <cellStyle name="Normal 3 2 5" xfId="6551"/>
    <cellStyle name="Normal 3 2 5 2" xfId="9484"/>
    <cellStyle name="Normal 3 2 5 2 2" xfId="9911"/>
    <cellStyle name="Normal 3 2 5 2 2 2" xfId="12514"/>
    <cellStyle name="Normal 3 2 5 2 3" xfId="10119"/>
    <cellStyle name="Normal 3 2 5 2 3 2" xfId="12679"/>
    <cellStyle name="Normal 3 2 5 2 4" xfId="10325"/>
    <cellStyle name="Normal 3 2 5 2 4 2" xfId="12878"/>
    <cellStyle name="Normal 3 2 5 2 5" xfId="12332"/>
    <cellStyle name="Normal 3 2 5 3" xfId="9845"/>
    <cellStyle name="Normal 3 2 5 3 2" xfId="10449"/>
    <cellStyle name="Normal 3 2 5 3 2 2" xfId="13002"/>
    <cellStyle name="Normal 3 2 5 3 3" xfId="12448"/>
    <cellStyle name="Normal 3 2 5 4" xfId="10053"/>
    <cellStyle name="Normal 3 2 5 4 2" xfId="12613"/>
    <cellStyle name="Normal 3 2 5 5" xfId="10259"/>
    <cellStyle name="Normal 3 2 5 5 2" xfId="12812"/>
    <cellStyle name="Normal 3 2 5 6" xfId="11853"/>
    <cellStyle name="Normal 3 2 5 7" xfId="12265"/>
    <cellStyle name="Normal 3 2 6" xfId="7979"/>
    <cellStyle name="Normal 3 2 6 2" xfId="9486"/>
    <cellStyle name="Normal 3 2 6 2 2" xfId="9913"/>
    <cellStyle name="Normal 3 2 6 2 2 2" xfId="12516"/>
    <cellStyle name="Normal 3 2 6 2 3" xfId="10121"/>
    <cellStyle name="Normal 3 2 6 2 3 2" xfId="12681"/>
    <cellStyle name="Normal 3 2 6 2 4" xfId="10327"/>
    <cellStyle name="Normal 3 2 6 2 4 2" xfId="12880"/>
    <cellStyle name="Normal 3 2 6 2 5" xfId="12334"/>
    <cellStyle name="Normal 3 2 6 3" xfId="9847"/>
    <cellStyle name="Normal 3 2 6 3 2" xfId="10450"/>
    <cellStyle name="Normal 3 2 6 3 2 2" xfId="13003"/>
    <cellStyle name="Normal 3 2 6 3 3" xfId="12450"/>
    <cellStyle name="Normal 3 2 6 4" xfId="10055"/>
    <cellStyle name="Normal 3 2 6 4 2" xfId="12615"/>
    <cellStyle name="Normal 3 2 6 5" xfId="10261"/>
    <cellStyle name="Normal 3 2 6 5 2" xfId="12814"/>
    <cellStyle name="Normal 3 2 6 6" xfId="11939"/>
    <cellStyle name="Normal 3 2 6 7" xfId="12268"/>
    <cellStyle name="Normal 3 2 7" xfId="87"/>
    <cellStyle name="Normal 3 2 7 2" xfId="10011"/>
    <cellStyle name="Normal 3 2 7 2 2" xfId="11985"/>
    <cellStyle name="Normal 3 2 7 2 2 2" xfId="13110"/>
    <cellStyle name="Normal 3 2 7 3" xfId="11968"/>
    <cellStyle name="Normal 3 2 7 3 2" xfId="13100"/>
    <cellStyle name="Normal 3 2 8" xfId="9623"/>
    <cellStyle name="Normal 3 2 8 2" xfId="11979"/>
    <cellStyle name="Normal 3 2 8 2 2" xfId="13104"/>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10" xfId="1224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 9" xfId="12235"/>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2 2" xfId="12500"/>
    <cellStyle name="Normal 3 71 3" xfId="10105"/>
    <cellStyle name="Normal 3 71 3 2" xfId="12665"/>
    <cellStyle name="Normal 3 71 4" xfId="10311"/>
    <cellStyle name="Normal 3 71 4 2" xfId="12864"/>
    <cellStyle name="Normal 3 71 5" xfId="12318"/>
    <cellStyle name="Normal 3 72" xfId="83"/>
    <cellStyle name="Normal 3 72 2" xfId="9967"/>
    <cellStyle name="Normal 3 72 3" xfId="12251"/>
    <cellStyle name="Normal 3 73" xfId="9551"/>
    <cellStyle name="Normal 3 73 2" xfId="10445"/>
    <cellStyle name="Normal 3 73 2 2" xfId="12998"/>
    <cellStyle name="Normal 3 73 3" xfId="12397"/>
    <cellStyle name="Normal 3 74" xfId="9655"/>
    <cellStyle name="Normal 3 75" xfId="9831"/>
    <cellStyle name="Normal 3 75 2" xfId="12434"/>
    <cellStyle name="Normal 3 76" xfId="10039"/>
    <cellStyle name="Normal 3 76 2" xfId="12599"/>
    <cellStyle name="Normal 3 77" xfId="10245"/>
    <cellStyle name="Normal 3 77 2" xfId="12799"/>
    <cellStyle name="Normal 3 78" xfId="10483"/>
    <cellStyle name="Normal 3 78 2" xfId="1303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80" xfId="12226"/>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0 2" xfId="12735"/>
    <cellStyle name="Normal 30 11" xfId="10381"/>
    <cellStyle name="Normal 30 11 2" xfId="12934"/>
    <cellStyle name="Normal 30 12" xfId="10940"/>
    <cellStyle name="Normal 30 13" xfId="1242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0 9 2" xfId="12570"/>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6 2" xfId="12572"/>
    <cellStyle name="Normal 31 47" xfId="10177"/>
    <cellStyle name="Normal 31 47 2" xfId="12737"/>
    <cellStyle name="Normal 31 48" xfId="10383"/>
    <cellStyle name="Normal 31 48 2" xfId="12936"/>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0 2" xfId="12734"/>
    <cellStyle name="Normal 32 41" xfId="10380"/>
    <cellStyle name="Normal 32 41 2" xfId="12933"/>
    <cellStyle name="Normal 32 42" xfId="10994"/>
    <cellStyle name="Normal 32 43" xfId="12569"/>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0 2" xfId="12738"/>
    <cellStyle name="Normal 33 41" xfId="10384"/>
    <cellStyle name="Normal 33 41 2" xfId="12937"/>
    <cellStyle name="Normal 33 42" xfId="10995"/>
    <cellStyle name="Normal 33 43" xfId="12573"/>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0 2" xfId="12736"/>
    <cellStyle name="Normal 34 41" xfId="10382"/>
    <cellStyle name="Normal 34 41 2" xfId="12935"/>
    <cellStyle name="Normal 34 42" xfId="10996"/>
    <cellStyle name="Normal 34 43" xfId="12571"/>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2 3" xfId="12739"/>
    <cellStyle name="Normal 35 3" xfId="10385"/>
    <cellStyle name="Normal 35 3 2" xfId="12938"/>
    <cellStyle name="Normal 35 4" xfId="10997"/>
    <cellStyle name="Normal 35 5" xfId="12574"/>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4 2" xfId="12743"/>
    <cellStyle name="Normal 36 35" xfId="10389"/>
    <cellStyle name="Normal 36 35 2" xfId="12942"/>
    <cellStyle name="Normal 36 36" xfId="10998"/>
    <cellStyle name="Normal 36 37" xfId="1257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4 2" xfId="12744"/>
    <cellStyle name="Normal 37 35" xfId="10390"/>
    <cellStyle name="Normal 37 35 2" xfId="12943"/>
    <cellStyle name="Normal 37 36" xfId="10999"/>
    <cellStyle name="Normal 37 37" xfId="1257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4 2" xfId="12742"/>
    <cellStyle name="Normal 38 35" xfId="10388"/>
    <cellStyle name="Normal 38 35 2" xfId="12941"/>
    <cellStyle name="Normal 38 36" xfId="11000"/>
    <cellStyle name="Normal 38 37" xfId="12577"/>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4 2" xfId="12745"/>
    <cellStyle name="Normal 39 35" xfId="10391"/>
    <cellStyle name="Normal 39 35 2" xfId="12944"/>
    <cellStyle name="Normal 39 36" xfId="11001"/>
    <cellStyle name="Normal 39 37" xfId="12580"/>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0 7 2" xfId="12425"/>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10" xfId="12244"/>
    <cellStyle name="Normal 4 2 2" xfId="1922"/>
    <cellStyle name="Normal 4 2 2 10" xfId="10249"/>
    <cellStyle name="Normal 4 2 2 10 2" xfId="12802"/>
    <cellStyle name="Normal 4 2 2 11" xfId="11461"/>
    <cellStyle name="Normal 4 2 2 12" xfId="12255"/>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2 2" xfId="12504"/>
    <cellStyle name="Normal 4 2 2 7 3" xfId="10109"/>
    <cellStyle name="Normal 4 2 2 7 3 2" xfId="12669"/>
    <cellStyle name="Normal 4 2 2 7 4" xfId="10315"/>
    <cellStyle name="Normal 4 2 2 7 4 2" xfId="12868"/>
    <cellStyle name="Normal 4 2 2 7 5" xfId="12322"/>
    <cellStyle name="Normal 4 2 2 8" xfId="9835"/>
    <cellStyle name="Normal 4 2 2 8 2" xfId="10452"/>
    <cellStyle name="Normal 4 2 2 8 2 2" xfId="13005"/>
    <cellStyle name="Normal 4 2 2 8 3" xfId="12438"/>
    <cellStyle name="Normal 4 2 2 9" xfId="10043"/>
    <cellStyle name="Normal 4 2 2 9 2" xfId="12603"/>
    <cellStyle name="Normal 4 2 3" xfId="3445"/>
    <cellStyle name="Normal 4 2 3 2" xfId="9477"/>
    <cellStyle name="Normal 4 2 3 2 2" xfId="9904"/>
    <cellStyle name="Normal 4 2 3 2 2 2" xfId="12507"/>
    <cellStyle name="Normal 4 2 3 2 3" xfId="10112"/>
    <cellStyle name="Normal 4 2 3 2 3 2" xfId="12672"/>
    <cellStyle name="Normal 4 2 3 2 4" xfId="10318"/>
    <cellStyle name="Normal 4 2 3 2 4 2" xfId="12871"/>
    <cellStyle name="Normal 4 2 3 2 5" xfId="11986"/>
    <cellStyle name="Normal 4 2 3 2 5 2" xfId="13111"/>
    <cellStyle name="Normal 4 2 3 2 6" xfId="12325"/>
    <cellStyle name="Normal 4 2 3 3" xfId="9838"/>
    <cellStyle name="Normal 4 2 3 3 2" xfId="10453"/>
    <cellStyle name="Normal 4 2 3 3 2 2" xfId="13006"/>
    <cellStyle name="Normal 4 2 3 3 3" xfId="12441"/>
    <cellStyle name="Normal 4 2 3 4" xfId="10046"/>
    <cellStyle name="Normal 4 2 3 4 2" xfId="12606"/>
    <cellStyle name="Normal 4 2 3 5" xfId="10252"/>
    <cellStyle name="Normal 4 2 3 5 2" xfId="12805"/>
    <cellStyle name="Normal 4 2 3 6" xfId="11969"/>
    <cellStyle name="Normal 4 2 3 6 2" xfId="13101"/>
    <cellStyle name="Normal 4 2 3 7" xfId="12258"/>
    <cellStyle name="Normal 4 2 4" xfId="5019"/>
    <cellStyle name="Normal 4 2 4 2" xfId="9479"/>
    <cellStyle name="Normal 4 2 4 2 2" xfId="9906"/>
    <cellStyle name="Normal 4 2 4 2 2 2" xfId="12509"/>
    <cellStyle name="Normal 4 2 4 2 3" xfId="10114"/>
    <cellStyle name="Normal 4 2 4 2 3 2" xfId="12674"/>
    <cellStyle name="Normal 4 2 4 2 4" xfId="10320"/>
    <cellStyle name="Normal 4 2 4 2 4 2" xfId="12873"/>
    <cellStyle name="Normal 4 2 4 2 5" xfId="12327"/>
    <cellStyle name="Normal 4 2 4 3" xfId="9840"/>
    <cellStyle name="Normal 4 2 4 3 2" xfId="10454"/>
    <cellStyle name="Normal 4 2 4 3 2 2" xfId="13007"/>
    <cellStyle name="Normal 4 2 4 3 3" xfId="12443"/>
    <cellStyle name="Normal 4 2 4 4" xfId="10048"/>
    <cellStyle name="Normal 4 2 4 4 2" xfId="12608"/>
    <cellStyle name="Normal 4 2 4 5" xfId="10254"/>
    <cellStyle name="Normal 4 2 4 5 2" xfId="12807"/>
    <cellStyle name="Normal 4 2 4 6" xfId="11980"/>
    <cellStyle name="Normal 4 2 4 6 2" xfId="13105"/>
    <cellStyle name="Normal 4 2 4 7" xfId="12260"/>
    <cellStyle name="Normal 4 2 5" xfId="6506"/>
    <cellStyle name="Normal 4 2 5 2" xfId="9483"/>
    <cellStyle name="Normal 4 2 5 2 2" xfId="9910"/>
    <cellStyle name="Normal 4 2 5 2 2 2" xfId="12513"/>
    <cellStyle name="Normal 4 2 5 2 3" xfId="10118"/>
    <cellStyle name="Normal 4 2 5 2 3 2" xfId="12678"/>
    <cellStyle name="Normal 4 2 5 2 4" xfId="10324"/>
    <cellStyle name="Normal 4 2 5 2 4 2" xfId="12877"/>
    <cellStyle name="Normal 4 2 5 2 5" xfId="12331"/>
    <cellStyle name="Normal 4 2 5 3" xfId="9844"/>
    <cellStyle name="Normal 4 2 5 3 2" xfId="10455"/>
    <cellStyle name="Normal 4 2 5 3 2 2" xfId="13008"/>
    <cellStyle name="Normal 4 2 5 3 3" xfId="12447"/>
    <cellStyle name="Normal 4 2 5 4" xfId="10052"/>
    <cellStyle name="Normal 4 2 5 4 2" xfId="12612"/>
    <cellStyle name="Normal 4 2 5 5" xfId="10258"/>
    <cellStyle name="Normal 4 2 5 5 2" xfId="12811"/>
    <cellStyle name="Normal 4 2 5 6" xfId="12264"/>
    <cellStyle name="Normal 4 2 6" xfId="8133"/>
    <cellStyle name="Normal 4 2 6 2" xfId="9488"/>
    <cellStyle name="Normal 4 2 6 2 2" xfId="9915"/>
    <cellStyle name="Normal 4 2 6 2 2 2" xfId="12518"/>
    <cellStyle name="Normal 4 2 6 2 3" xfId="10123"/>
    <cellStyle name="Normal 4 2 6 2 3 2" xfId="12683"/>
    <cellStyle name="Normal 4 2 6 2 4" xfId="10329"/>
    <cellStyle name="Normal 4 2 6 2 4 2" xfId="12882"/>
    <cellStyle name="Normal 4 2 6 2 5" xfId="12336"/>
    <cellStyle name="Normal 4 2 6 3" xfId="9849"/>
    <cellStyle name="Normal 4 2 6 3 2" xfId="10456"/>
    <cellStyle name="Normal 4 2 6 3 2 2" xfId="13009"/>
    <cellStyle name="Normal 4 2 6 3 3" xfId="12452"/>
    <cellStyle name="Normal 4 2 6 4" xfId="10057"/>
    <cellStyle name="Normal 4 2 6 4 2" xfId="12617"/>
    <cellStyle name="Normal 4 2 6 5" xfId="10263"/>
    <cellStyle name="Normal 4 2 6 5 2" xfId="12816"/>
    <cellStyle name="Normal 4 2 6 6" xfId="12270"/>
    <cellStyle name="Normal 4 2 7" xfId="92"/>
    <cellStyle name="Normal 4 2 7 2" xfId="10013"/>
    <cellStyle name="Normal 4 2 8" xfId="9766"/>
    <cellStyle name="Normal 4 2 9" xfId="11126"/>
    <cellStyle name="Normal 4 2 9 2" xfId="13095"/>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10" xfId="12236"/>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2 2" xfId="12501"/>
    <cellStyle name="Normal 4 69 3" xfId="10106"/>
    <cellStyle name="Normal 4 69 3 2" xfId="12666"/>
    <cellStyle name="Normal 4 69 4" xfId="10312"/>
    <cellStyle name="Normal 4 69 4 2" xfId="12865"/>
    <cellStyle name="Normal 4 69 5" xfId="12319"/>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0 3" xfId="12252"/>
    <cellStyle name="Normal 4 71" xfId="9550"/>
    <cellStyle name="Normal 4 71 2" xfId="10451"/>
    <cellStyle name="Normal 4 71 2 2" xfId="13004"/>
    <cellStyle name="Normal 4 72" xfId="9761"/>
    <cellStyle name="Normal 4 72 2" xfId="12422"/>
    <cellStyle name="Normal 4 73" xfId="9832"/>
    <cellStyle name="Normal 4 73 2" xfId="12435"/>
    <cellStyle name="Normal 4 74" xfId="10040"/>
    <cellStyle name="Normal 4 74 2" xfId="12600"/>
    <cellStyle name="Normal 4 75" xfId="10230"/>
    <cellStyle name="Normal 4 75 2" xfId="12784"/>
    <cellStyle name="Normal 4 76" xfId="10484"/>
    <cellStyle name="Normal 4 76 2" xfId="13034"/>
    <cellStyle name="Normal 4 77" xfId="12227"/>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8 2" xfId="12748"/>
    <cellStyle name="Normal 40 29" xfId="10394"/>
    <cellStyle name="Normal 40 29 2" xfId="12947"/>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31" xfId="12583"/>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8 2" xfId="12749"/>
    <cellStyle name="Normal 41 29" xfId="10395"/>
    <cellStyle name="Normal 41 29 2" xfId="12948"/>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31" xfId="12584"/>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8 2" xfId="12751"/>
    <cellStyle name="Normal 42 29" xfId="10397"/>
    <cellStyle name="Normal 42 29 2" xfId="12950"/>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31" xfId="12586"/>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2 2" xfId="12752"/>
    <cellStyle name="Normal 43 23" xfId="10398"/>
    <cellStyle name="Normal 43 23 2" xfId="12951"/>
    <cellStyle name="Normal 43 24" xfId="11006"/>
    <cellStyle name="Normal 43 25" xfId="12587"/>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0 2" xfId="12963"/>
    <cellStyle name="Normal 44 21" xfId="11005"/>
    <cellStyle name="Normal 44 22" xfId="12764"/>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0 2" xfId="12975"/>
    <cellStyle name="Normal 45 21" xfId="11007"/>
    <cellStyle name="Normal 45 22" xfId="12765"/>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0 2" xfId="12976"/>
    <cellStyle name="Normal 46 21" xfId="11008"/>
    <cellStyle name="Normal 46 22" xfId="1276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19 2" xfId="12977"/>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21" xfId="12767"/>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19 2" xfId="12978"/>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21" xfId="12766"/>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17" xfId="12782"/>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2 7 2" xfId="12426"/>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10" xfId="12245"/>
    <cellStyle name="Normal 5 2 2" xfId="1923"/>
    <cellStyle name="Normal 5 2 2 10" xfId="10250"/>
    <cellStyle name="Normal 5 2 2 10 2" xfId="12803"/>
    <cellStyle name="Normal 5 2 2 11" xfId="12256"/>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2 2" xfId="12505"/>
    <cellStyle name="Normal 5 2 2 7 3" xfId="10110"/>
    <cellStyle name="Normal 5 2 2 7 3 2" xfId="12670"/>
    <cellStyle name="Normal 5 2 2 7 4" xfId="10316"/>
    <cellStyle name="Normal 5 2 2 7 4 2" xfId="12869"/>
    <cellStyle name="Normal 5 2 2 7 5" xfId="12323"/>
    <cellStyle name="Normal 5 2 2 8" xfId="9836"/>
    <cellStyle name="Normal 5 2 2 8 2" xfId="10458"/>
    <cellStyle name="Normal 5 2 2 8 2 2" xfId="13011"/>
    <cellStyle name="Normal 5 2 2 8 3" xfId="12439"/>
    <cellStyle name="Normal 5 2 2 9" xfId="10044"/>
    <cellStyle name="Normal 5 2 2 9 2" xfId="12604"/>
    <cellStyle name="Normal 5 2 3" xfId="3401"/>
    <cellStyle name="Normal 5 2 3 2" xfId="9476"/>
    <cellStyle name="Normal 5 2 3 2 2" xfId="9903"/>
    <cellStyle name="Normal 5 2 3 2 2 2" xfId="12506"/>
    <cellStyle name="Normal 5 2 3 2 3" xfId="10111"/>
    <cellStyle name="Normal 5 2 3 2 3 2" xfId="12671"/>
    <cellStyle name="Normal 5 2 3 2 4" xfId="10317"/>
    <cellStyle name="Normal 5 2 3 2 4 2" xfId="12870"/>
    <cellStyle name="Normal 5 2 3 2 5" xfId="12324"/>
    <cellStyle name="Normal 5 2 3 3" xfId="9837"/>
    <cellStyle name="Normal 5 2 3 3 2" xfId="10459"/>
    <cellStyle name="Normal 5 2 3 3 2 2" xfId="13012"/>
    <cellStyle name="Normal 5 2 3 3 3" xfId="12440"/>
    <cellStyle name="Normal 5 2 3 4" xfId="10045"/>
    <cellStyle name="Normal 5 2 3 4 2" xfId="12605"/>
    <cellStyle name="Normal 5 2 3 5" xfId="10251"/>
    <cellStyle name="Normal 5 2 3 5 2" xfId="12804"/>
    <cellStyle name="Normal 5 2 3 6" xfId="12257"/>
    <cellStyle name="Normal 5 2 4" xfId="5198"/>
    <cellStyle name="Normal 5 2 4 2" xfId="9481"/>
    <cellStyle name="Normal 5 2 4 2 2" xfId="9908"/>
    <cellStyle name="Normal 5 2 4 2 2 2" xfId="12511"/>
    <cellStyle name="Normal 5 2 4 2 3" xfId="10116"/>
    <cellStyle name="Normal 5 2 4 2 3 2" xfId="12676"/>
    <cellStyle name="Normal 5 2 4 2 4" xfId="10322"/>
    <cellStyle name="Normal 5 2 4 2 4 2" xfId="12875"/>
    <cellStyle name="Normal 5 2 4 2 5" xfId="12329"/>
    <cellStyle name="Normal 5 2 4 3" xfId="9842"/>
    <cellStyle name="Normal 5 2 4 3 2" xfId="10460"/>
    <cellStyle name="Normal 5 2 4 3 2 2" xfId="13013"/>
    <cellStyle name="Normal 5 2 4 3 3" xfId="12445"/>
    <cellStyle name="Normal 5 2 4 4" xfId="10050"/>
    <cellStyle name="Normal 5 2 4 4 2" xfId="12610"/>
    <cellStyle name="Normal 5 2 4 5" xfId="10256"/>
    <cellStyle name="Normal 5 2 4 5 2" xfId="12809"/>
    <cellStyle name="Normal 5 2 4 6" xfId="12262"/>
    <cellStyle name="Normal 5 2 5" xfId="6685"/>
    <cellStyle name="Normal 5 2 5 2" xfId="9485"/>
    <cellStyle name="Normal 5 2 5 2 2" xfId="9912"/>
    <cellStyle name="Normal 5 2 5 2 2 2" xfId="12515"/>
    <cellStyle name="Normal 5 2 5 2 3" xfId="10120"/>
    <cellStyle name="Normal 5 2 5 2 3 2" xfId="12680"/>
    <cellStyle name="Normal 5 2 5 2 4" xfId="10326"/>
    <cellStyle name="Normal 5 2 5 2 4 2" xfId="12879"/>
    <cellStyle name="Normal 5 2 5 2 5" xfId="12333"/>
    <cellStyle name="Normal 5 2 5 3" xfId="9846"/>
    <cellStyle name="Normal 5 2 5 3 2" xfId="10461"/>
    <cellStyle name="Normal 5 2 5 3 2 2" xfId="13014"/>
    <cellStyle name="Normal 5 2 5 3 3" xfId="12449"/>
    <cellStyle name="Normal 5 2 5 4" xfId="10054"/>
    <cellStyle name="Normal 5 2 5 4 2" xfId="12614"/>
    <cellStyle name="Normal 5 2 5 5" xfId="10260"/>
    <cellStyle name="Normal 5 2 5 5 2" xfId="12813"/>
    <cellStyle name="Normal 5 2 5 6" xfId="12266"/>
    <cellStyle name="Normal 5 2 6" xfId="8094"/>
    <cellStyle name="Normal 5 2 6 2" xfId="9487"/>
    <cellStyle name="Normal 5 2 6 2 2" xfId="9914"/>
    <cellStyle name="Normal 5 2 6 2 2 2" xfId="12517"/>
    <cellStyle name="Normal 5 2 6 2 3" xfId="10122"/>
    <cellStyle name="Normal 5 2 6 2 3 2" xfId="12682"/>
    <cellStyle name="Normal 5 2 6 2 4" xfId="10328"/>
    <cellStyle name="Normal 5 2 6 2 4 2" xfId="12881"/>
    <cellStyle name="Normal 5 2 6 2 5" xfId="12335"/>
    <cellStyle name="Normal 5 2 6 3" xfId="9848"/>
    <cellStyle name="Normal 5 2 6 3 2" xfId="10462"/>
    <cellStyle name="Normal 5 2 6 3 2 2" xfId="13015"/>
    <cellStyle name="Normal 5 2 6 3 3" xfId="12451"/>
    <cellStyle name="Normal 5 2 6 4" xfId="10056"/>
    <cellStyle name="Normal 5 2 6 4 2" xfId="12616"/>
    <cellStyle name="Normal 5 2 6 5" xfId="10262"/>
    <cellStyle name="Normal 5 2 6 5 2" xfId="12815"/>
    <cellStyle name="Normal 5 2 6 6" xfId="12269"/>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10" xfId="12237"/>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2 2" xfId="12502"/>
    <cellStyle name="Normal 5 69 3" xfId="10107"/>
    <cellStyle name="Normal 5 69 3 2" xfId="12667"/>
    <cellStyle name="Normal 5 69 4" xfId="10313"/>
    <cellStyle name="Normal 5 69 4 2" xfId="12866"/>
    <cellStyle name="Normal 5 69 5" xfId="12320"/>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0 3" xfId="12253"/>
    <cellStyle name="Normal 5 71" xfId="9625"/>
    <cellStyle name="Normal 5 71 2" xfId="10457"/>
    <cellStyle name="Normal 5 71 2 2" xfId="13010"/>
    <cellStyle name="Normal 5 72" xfId="9643"/>
    <cellStyle name="Normal 5 73" xfId="9833"/>
    <cellStyle name="Normal 5 73 2" xfId="12436"/>
    <cellStyle name="Normal 5 74" xfId="10041"/>
    <cellStyle name="Normal 5 74 2" xfId="12601"/>
    <cellStyle name="Normal 5 75" xfId="10229"/>
    <cellStyle name="Normal 5 75 2" xfId="12783"/>
    <cellStyle name="Normal 5 76" xfId="10485"/>
    <cellStyle name="Normal 5 76 2" xfId="13035"/>
    <cellStyle name="Normal 5 77" xfId="12228"/>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0 3" xfId="13022"/>
    <cellStyle name="Normal 51" xfId="10474"/>
    <cellStyle name="Normal 51 2" xfId="11013"/>
    <cellStyle name="Normal 51 3" xfId="13024"/>
    <cellStyle name="Normal 52" xfId="10475"/>
    <cellStyle name="Normal 52 10" xfId="3540"/>
    <cellStyle name="Normal 52 11" xfId="4984"/>
    <cellStyle name="Normal 52 12" xfId="6471"/>
    <cellStyle name="Normal 52 13" xfId="7907"/>
    <cellStyle name="Normal 52 14" xfId="10497"/>
    <cellStyle name="Normal 52 15" xfId="13025"/>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3 8" xfId="13026"/>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4 9" xfId="13027"/>
    <cellStyle name="Normal 55" xfId="10478"/>
    <cellStyle name="Normal 55 2" xfId="11697"/>
    <cellStyle name="Normal 55 3" xfId="11016"/>
    <cellStyle name="Normal 55 4" xfId="13028"/>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6 8" xfId="13029"/>
    <cellStyle name="Normal 57" xfId="10480"/>
    <cellStyle name="Normal 57 2" xfId="11699"/>
    <cellStyle name="Normal 57 3" xfId="11018"/>
    <cellStyle name="Normal 57 4" xfId="13030"/>
    <cellStyle name="Normal 58" xfId="10481"/>
    <cellStyle name="Normal 58 2" xfId="11700"/>
    <cellStyle name="Normal 58 3" xfId="11019"/>
    <cellStyle name="Normal 58 4" xfId="13031"/>
    <cellStyle name="Normal 59" xfId="10482"/>
    <cellStyle name="Normal 59 2" xfId="11701"/>
    <cellStyle name="Normal 59 3" xfId="11020"/>
    <cellStyle name="Normal 59 4" xfId="13032"/>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0 2" xfId="13115"/>
    <cellStyle name="Normal 6 101" xfId="12000"/>
    <cellStyle name="Normal 6 101 2" xfId="13119"/>
    <cellStyle name="Normal 6 102" xfId="12021"/>
    <cellStyle name="Normal 6 102 2" xfId="13127"/>
    <cellStyle name="Normal 6 103" xfId="12037"/>
    <cellStyle name="Normal 6 103 2" xfId="13133"/>
    <cellStyle name="Normal 6 104" xfId="12046"/>
    <cellStyle name="Normal 6 104 2" xfId="13136"/>
    <cellStyle name="Normal 6 105" xfId="12072"/>
    <cellStyle name="Normal 6 105 2" xfId="13139"/>
    <cellStyle name="Normal 6 106" xfId="12140"/>
    <cellStyle name="Normal 6 106 2" xfId="13142"/>
    <cellStyle name="Normal 6 107" xfId="12148"/>
    <cellStyle name="Normal 6 107 2" xfId="13145"/>
    <cellStyle name="Normal 6 108" xfId="12158"/>
    <cellStyle name="Normal 6 108 2" xfId="13148"/>
    <cellStyle name="Normal 6 109" xfId="12183"/>
    <cellStyle name="Normal 6 109 2" xfId="13151"/>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2 7 2" xfId="12427"/>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2 2" xfId="12519"/>
    <cellStyle name="Normal 6 67 3" xfId="10124"/>
    <cellStyle name="Normal 6 67 3 2" xfId="12684"/>
    <cellStyle name="Normal 6 67 4" xfId="10330"/>
    <cellStyle name="Normal 6 67 4 2" xfId="12883"/>
    <cellStyle name="Normal 6 67 5" xfId="12337"/>
    <cellStyle name="Normal 6 68" xfId="9311"/>
    <cellStyle name="Normal 6 68 2" xfId="10015"/>
    <cellStyle name="Normal 6 68 3" xfId="12271"/>
    <cellStyle name="Normal 6 69" xfId="9622"/>
    <cellStyle name="Normal 6 69 2" xfId="10463"/>
    <cellStyle name="Normal 6 69 2 2" xfId="13016"/>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1 2" xfId="12453"/>
    <cellStyle name="Normal 6 72" xfId="10058"/>
    <cellStyle name="Normal 6 72 2" xfId="12618"/>
    <cellStyle name="Normal 6 73" xfId="10264"/>
    <cellStyle name="Normal 6 73 2" xfId="12817"/>
    <cellStyle name="Normal 6 74" xfId="10486"/>
    <cellStyle name="Normal 6 74 2" xfId="13036"/>
    <cellStyle name="Normal 6 75" xfId="10499"/>
    <cellStyle name="Normal 6 75 2" xfId="13043"/>
    <cellStyle name="Normal 6 76" xfId="10514"/>
    <cellStyle name="Normal 6 76 2" xfId="13045"/>
    <cellStyle name="Normal 6 77" xfId="10522"/>
    <cellStyle name="Normal 6 77 2" xfId="13047"/>
    <cellStyle name="Normal 6 78" xfId="10535"/>
    <cellStyle name="Normal 6 78 2" xfId="13049"/>
    <cellStyle name="Normal 6 79" xfId="10544"/>
    <cellStyle name="Normal 6 79 2" xfId="13051"/>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0 2" xfId="13053"/>
    <cellStyle name="Normal 6 81" xfId="10557"/>
    <cellStyle name="Normal 6 81 2" xfId="13055"/>
    <cellStyle name="Normal 6 82" xfId="10563"/>
    <cellStyle name="Normal 6 82 2" xfId="13057"/>
    <cellStyle name="Normal 6 83" xfId="10566"/>
    <cellStyle name="Normal 6 83 2" xfId="13059"/>
    <cellStyle name="Normal 6 84" xfId="10569"/>
    <cellStyle name="Normal 6 84 2" xfId="13061"/>
    <cellStyle name="Normal 6 85" xfId="10574"/>
    <cellStyle name="Normal 6 85 2" xfId="13063"/>
    <cellStyle name="Normal 6 86" xfId="10578"/>
    <cellStyle name="Normal 6 86 2" xfId="13065"/>
    <cellStyle name="Normal 6 87" xfId="10584"/>
    <cellStyle name="Normal 6 87 2" xfId="13067"/>
    <cellStyle name="Normal 6 88" xfId="10613"/>
    <cellStyle name="Normal 6 88 2" xfId="13069"/>
    <cellStyle name="Normal 6 89" xfId="10631"/>
    <cellStyle name="Normal 6 89 2" xfId="1307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0 2" xfId="13073"/>
    <cellStyle name="Normal 6 91" xfId="10639"/>
    <cellStyle name="Normal 6 91 2" xfId="13075"/>
    <cellStyle name="Normal 6 92" xfId="10644"/>
    <cellStyle name="Normal 6 92 2" xfId="13077"/>
    <cellStyle name="Normal 6 93" xfId="10652"/>
    <cellStyle name="Normal 6 93 2" xfId="13079"/>
    <cellStyle name="Normal 6 94" xfId="10658"/>
    <cellStyle name="Normal 6 94 2" xfId="13081"/>
    <cellStyle name="Normal 6 95" xfId="10674"/>
    <cellStyle name="Normal 6 95 2" xfId="13083"/>
    <cellStyle name="Normal 6 96" xfId="10677"/>
    <cellStyle name="Normal 6 96 2" xfId="13085"/>
    <cellStyle name="Normal 6 97" xfId="10680"/>
    <cellStyle name="Normal 6 97 2" xfId="13087"/>
    <cellStyle name="Normal 6 98" xfId="10684"/>
    <cellStyle name="Normal 6 98 2" xfId="13089"/>
    <cellStyle name="Normal 6 99" xfId="10691"/>
    <cellStyle name="Normal 6 99 2" xfId="13091"/>
    <cellStyle name="Normal 6_Sales Revenue" xfId="9808"/>
    <cellStyle name="Normal 60" xfId="10488"/>
    <cellStyle name="Normal 60 2" xfId="11021"/>
    <cellStyle name="Normal 60 3" xfId="13038"/>
    <cellStyle name="Normal 61" xfId="10489"/>
    <cellStyle name="Normal 61 2" xfId="11024"/>
    <cellStyle name="Normal 61 3" xfId="13039"/>
    <cellStyle name="Normal 62" xfId="10490"/>
    <cellStyle name="Normal 62 2" xfId="11062"/>
    <cellStyle name="Normal 62 3" xfId="13040"/>
    <cellStyle name="Normal 63" xfId="10491"/>
    <cellStyle name="Normal 63 2" xfId="11063"/>
    <cellStyle name="Normal 63 3" xfId="13041"/>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2 7 2" xfId="12428"/>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10" xfId="1224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10" xfId="12238"/>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2 2" xfId="12520"/>
    <cellStyle name="Normal 7 67 3" xfId="10125"/>
    <cellStyle name="Normal 7 67 3 2" xfId="12685"/>
    <cellStyle name="Normal 7 67 4" xfId="10331"/>
    <cellStyle name="Normal 7 67 4 2" xfId="12884"/>
    <cellStyle name="Normal 7 67 5" xfId="12338"/>
    <cellStyle name="Normal 7 68" xfId="9312"/>
    <cellStyle name="Normal 7 68 2" xfId="10017"/>
    <cellStyle name="Normal 7 68 3" xfId="12272"/>
    <cellStyle name="Normal 7 69" xfId="9630"/>
    <cellStyle name="Normal 7 69 2" xfId="10464"/>
    <cellStyle name="Normal 7 69 2 2" xfId="13017"/>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1 2" xfId="12454"/>
    <cellStyle name="Normal 7 72" xfId="10059"/>
    <cellStyle name="Normal 7 72 2" xfId="12619"/>
    <cellStyle name="Normal 7 73" xfId="10265"/>
    <cellStyle name="Normal 7 73 2" xfId="12818"/>
    <cellStyle name="Normal 7 74" xfId="12229"/>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2 2" xfId="12531"/>
    <cellStyle name="Normal 74 2 2 3" xfId="10136"/>
    <cellStyle name="Normal 74 2 2 3 2" xfId="12696"/>
    <cellStyle name="Normal 74 2 2 4" xfId="10342"/>
    <cellStyle name="Normal 74 2 2 4 2" xfId="12895"/>
    <cellStyle name="Normal 74 2 2 5" xfId="12349"/>
    <cellStyle name="Normal 74 2 3" xfId="9862"/>
    <cellStyle name="Normal 74 2 3 2" xfId="10466"/>
    <cellStyle name="Normal 74 2 3 2 2" xfId="13019"/>
    <cellStyle name="Normal 74 2 3 3" xfId="12465"/>
    <cellStyle name="Normal 74 2 4" xfId="10070"/>
    <cellStyle name="Normal 74 2 4 2" xfId="12630"/>
    <cellStyle name="Normal 74 2 5" xfId="10276"/>
    <cellStyle name="Normal 74 2 5 2" xfId="12829"/>
    <cellStyle name="Normal 74 2 6" xfId="11711"/>
    <cellStyle name="Normal 74 2 7" xfId="12283"/>
    <cellStyle name="Normal 74 3" xfId="9482"/>
    <cellStyle name="Normal 74 3 2" xfId="9909"/>
    <cellStyle name="Normal 74 3 2 2" xfId="12512"/>
    <cellStyle name="Normal 74 3 3" xfId="10117"/>
    <cellStyle name="Normal 74 3 3 2" xfId="12677"/>
    <cellStyle name="Normal 74 3 4" xfId="10323"/>
    <cellStyle name="Normal 74 3 4 2" xfId="12876"/>
    <cellStyle name="Normal 74 3 5" xfId="12330"/>
    <cellStyle name="Normal 74 4" xfId="9843"/>
    <cellStyle name="Normal 74 4 2" xfId="10465"/>
    <cellStyle name="Normal 74 4 2 2" xfId="13018"/>
    <cellStyle name="Normal 74 4 3" xfId="12446"/>
    <cellStyle name="Normal 74 5" xfId="10051"/>
    <cellStyle name="Normal 74 5 2" xfId="12611"/>
    <cellStyle name="Normal 74 6" xfId="10257"/>
    <cellStyle name="Normal 74 6 2" xfId="12810"/>
    <cellStyle name="Normal 74 7" xfId="11074"/>
    <cellStyle name="Normal 74 8" xfId="12263"/>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10" xfId="1224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8 2" xfId="12429"/>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 9" xfId="12239"/>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2 2" xfId="12521"/>
    <cellStyle name="Normal 8 65 3" xfId="10126"/>
    <cellStyle name="Normal 8 65 3 2" xfId="12686"/>
    <cellStyle name="Normal 8 65 4" xfId="10332"/>
    <cellStyle name="Normal 8 65 4 2" xfId="12885"/>
    <cellStyle name="Normal 8 65 5" xfId="12339"/>
    <cellStyle name="Normal 8 66" xfId="9313"/>
    <cellStyle name="Normal 8 66 2" xfId="10019"/>
    <cellStyle name="Normal 8 66 3" xfId="12273"/>
    <cellStyle name="Normal 8 67" xfId="9631"/>
    <cellStyle name="Normal 8 67 2" xfId="10467"/>
    <cellStyle name="Normal 8 67 2 2" xfId="13020"/>
    <cellStyle name="Normal 8 68" xfId="9770"/>
    <cellStyle name="Normal 8 69" xfId="9852"/>
    <cellStyle name="Normal 8 69 2" xfId="12455"/>
    <cellStyle name="Normal 8 7" xfId="160"/>
    <cellStyle name="Normal 8 7 2" xfId="2003"/>
    <cellStyle name="Normal 8 7 3" xfId="3523"/>
    <cellStyle name="Normal 8 7 4" xfId="5008"/>
    <cellStyle name="Normal 8 7 5" xfId="6495"/>
    <cellStyle name="Normal 8 7 6" xfId="7931"/>
    <cellStyle name="Normal 8 70" xfId="10060"/>
    <cellStyle name="Normal 8 70 2" xfId="12620"/>
    <cellStyle name="Normal 8 71" xfId="10266"/>
    <cellStyle name="Normal 8 71 2" xfId="12819"/>
    <cellStyle name="Normal 8 72" xfId="12230"/>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10" xfId="1224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8 2" xfId="12430"/>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 9" xfId="12240"/>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2 2" xfId="12522"/>
    <cellStyle name="Normal 9 65 3" xfId="10127"/>
    <cellStyle name="Normal 9 65 3 2" xfId="12687"/>
    <cellStyle name="Normal 9 65 4" xfId="10333"/>
    <cellStyle name="Normal 9 65 4 2" xfId="12886"/>
    <cellStyle name="Normal 9 65 5" xfId="12340"/>
    <cellStyle name="Normal 9 66" xfId="9314"/>
    <cellStyle name="Normal 9 66 2" xfId="10021"/>
    <cellStyle name="Normal 9 66 3" xfId="12274"/>
    <cellStyle name="Normal 9 67" xfId="9632"/>
    <cellStyle name="Normal 9 67 2" xfId="10468"/>
    <cellStyle name="Normal 9 67 2 2" xfId="13021"/>
    <cellStyle name="Normal 9 68" xfId="9762"/>
    <cellStyle name="Normal 9 68 2" xfId="12423"/>
    <cellStyle name="Normal 9 69" xfId="9853"/>
    <cellStyle name="Normal 9 69 2" xfId="12456"/>
    <cellStyle name="Normal 9 7" xfId="161"/>
    <cellStyle name="Normal 9 7 2" xfId="2004"/>
    <cellStyle name="Normal 9 7 3" xfId="3478"/>
    <cellStyle name="Normal 9 7 4" xfId="4963"/>
    <cellStyle name="Normal 9 7 5" xfId="6450"/>
    <cellStyle name="Normal 9 7 6" xfId="7893"/>
    <cellStyle name="Normal 9 70" xfId="10061"/>
    <cellStyle name="Normal 9 70 2" xfId="12621"/>
    <cellStyle name="Normal 9 71" xfId="10267"/>
    <cellStyle name="Normal 9 71 2" xfId="12820"/>
    <cellStyle name="Normal 9 72" xfId="10923"/>
    <cellStyle name="Normal 9 73" xfId="12231"/>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10" xfId="12197"/>
    <cellStyle name="Note 10 2" xfId="13156"/>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2 3" xfId="12408"/>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5 3" xfId="12769"/>
    <cellStyle name="Note 6" xfId="10231"/>
    <cellStyle name="Note 6 2" xfId="11770"/>
    <cellStyle name="Note 6 3" xfId="11219"/>
    <cellStyle name="Note 6 4" xfId="12785"/>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0 2" xfId="12980"/>
    <cellStyle name="Percent 11" xfId="10487"/>
    <cellStyle name="Percent 11 2" xfId="1303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2 2 2" xfId="13112"/>
    <cellStyle name="Percent 2 2 3" xfId="11970"/>
    <cellStyle name="Percent 2 2 3 2" xfId="13102"/>
    <cellStyle name="Percent 2 3" xfId="68"/>
    <cellStyle name="Percent 2 3 2" xfId="11981"/>
    <cellStyle name="Percent 2 3 2 2" xfId="13106"/>
    <cellStyle name="Percent 2 4" xfId="11127"/>
    <cellStyle name="Percent 2 4 2" xfId="13096"/>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2 2 2" xfId="12970"/>
    <cellStyle name="Percent 4 2 2 3" xfId="12759"/>
    <cellStyle name="Percent 4 2 3" xfId="10432"/>
    <cellStyle name="Percent 4 2 3 2" xfId="12985"/>
    <cellStyle name="Percent 4 2 4" xfId="10405"/>
    <cellStyle name="Percent 4 2 4 2" xfId="12958"/>
    <cellStyle name="Percent 4 2 5" xfId="12594"/>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2 2" xfId="12760"/>
    <cellStyle name="Percent 5 2 3" xfId="10406"/>
    <cellStyle name="Percent 5 2 3 2" xfId="12959"/>
    <cellStyle name="Percent 5 2 4" xfId="12595"/>
    <cellStyle name="Percent 5 3" xfId="10173"/>
    <cellStyle name="Percent 5 3 2" xfId="10418"/>
    <cellStyle name="Percent 5 3 2 2" xfId="12971"/>
    <cellStyle name="Percent 5 3 3" xfId="12733"/>
    <cellStyle name="Percent 5 4" xfId="10433"/>
    <cellStyle name="Percent 5 4 2" xfId="12986"/>
    <cellStyle name="Percent 5 5" xfId="10379"/>
    <cellStyle name="Percent 5 5 2" xfId="12932"/>
    <cellStyle name="Percent 5 6" xfId="12568"/>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59" xfId="12159"/>
    <cellStyle name="Percent 6" xfId="9976"/>
    <cellStyle name="Percent 6 2" xfId="10038"/>
    <cellStyle name="Percent 6 2 2" xfId="10203"/>
    <cellStyle name="Percent 6 2 2 2" xfId="10421"/>
    <cellStyle name="Percent 6 2 2 2 2" xfId="12974"/>
    <cellStyle name="Percent 6 2 2 3" xfId="12763"/>
    <cellStyle name="Percent 6 2 3" xfId="10436"/>
    <cellStyle name="Percent 6 2 3 2" xfId="12989"/>
    <cellStyle name="Percent 6 2 4" xfId="10409"/>
    <cellStyle name="Percent 6 2 4 2" xfId="12962"/>
    <cellStyle name="Percent 6 2 5" xfId="12598"/>
    <cellStyle name="Percent 6 3" xfId="10027"/>
    <cellStyle name="Percent 6 4" xfId="10181"/>
    <cellStyle name="Percent 6 4 2" xfId="12741"/>
    <cellStyle name="Percent 6 5" xfId="10387"/>
    <cellStyle name="Percent 6 5 2" xfId="12940"/>
    <cellStyle name="Percent 6 6" xfId="12576"/>
    <cellStyle name="Percent 60" xfId="12165"/>
    <cellStyle name="Percent 61" xfId="12167"/>
    <cellStyle name="Percent 62" xfId="12169"/>
    <cellStyle name="Percent 63" xfId="12171"/>
    <cellStyle name="Percent 64" xfId="12173"/>
    <cellStyle name="Percent 65" xfId="12175"/>
    <cellStyle name="Percent 66" xfId="12177"/>
    <cellStyle name="Percent 67" xfId="12184"/>
    <cellStyle name="Percent 68" xfId="12188"/>
    <cellStyle name="Percent 69" xfId="12190"/>
    <cellStyle name="Percent 7" xfId="9982"/>
    <cellStyle name="Percent 7 2" xfId="10023"/>
    <cellStyle name="Percent 7 3" xfId="10187"/>
    <cellStyle name="Percent 7 3 2" xfId="12747"/>
    <cellStyle name="Percent 7 4" xfId="10393"/>
    <cellStyle name="Percent 7 4 2" xfId="12946"/>
    <cellStyle name="Percent 7 5" xfId="12582"/>
    <cellStyle name="Percent 70" xfId="12192"/>
    <cellStyle name="Percent 8" xfId="9989"/>
    <cellStyle name="Percent 8 2" xfId="10194"/>
    <cellStyle name="Percent 8 2 2" xfId="12754"/>
    <cellStyle name="Percent 8 3" xfId="10400"/>
    <cellStyle name="Percent 8 3 2" xfId="12953"/>
    <cellStyle name="Percent 8 4" xfId="12589"/>
    <cellStyle name="Percent 9" xfId="10412"/>
    <cellStyle name="Percent 9 2" xfId="12965"/>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45518"/>
          <a:ext cx="715803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JANUARY-FEBRUARY 2019</a:t>
          </a:r>
        </a:p>
      </xdr:txBody>
    </xdr:sp>
    <xdr:clientData/>
  </xdr:twoCellAnchor>
  <xdr:twoCellAnchor editAs="oneCell">
    <xdr:from>
      <xdr:col>0</xdr:col>
      <xdr:colOff>1031861</xdr:colOff>
      <xdr:row>3</xdr:row>
      <xdr:rowOff>807275</xdr:rowOff>
    </xdr:from>
    <xdr:to>
      <xdr:col>2</xdr:col>
      <xdr:colOff>2490681</xdr:colOff>
      <xdr:row>14</xdr:row>
      <xdr:rowOff>154788</xdr:rowOff>
    </xdr:to>
    <xdr:pic>
      <xdr:nvPicPr>
        <xdr:cNvPr id="3" name="Picture 2"/>
        <xdr:cNvPicPr>
          <a:picLocks noChangeAspect="1"/>
        </xdr:cNvPicPr>
      </xdr:nvPicPr>
      <xdr:blipFill rotWithShape="1">
        <a:blip xmlns:r="http://schemas.openxmlformats.org/officeDocument/2006/relationships" r:embed="rId2"/>
        <a:srcRect b="6736"/>
        <a:stretch/>
      </xdr:blipFill>
      <xdr:spPr>
        <a:xfrm>
          <a:off x="1031861" y="3000009"/>
          <a:ext cx="8582726" cy="47847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pageSetUpPr fitToPage="1"/>
  </sheetPr>
  <dimension ref="A1:L34"/>
  <sheetViews>
    <sheetView tabSelected="1" showWhiteSpace="0" zoomScale="165" zoomScaleNormal="165" zoomScaleSheetLayoutView="96" zoomScalePageLayoutView="90"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65" t="s">
        <v>332</v>
      </c>
      <c r="B1" s="465"/>
      <c r="C1" s="465"/>
      <c r="D1" s="357"/>
      <c r="E1" s="357"/>
      <c r="F1" s="357"/>
      <c r="G1" s="357"/>
      <c r="H1" s="357"/>
      <c r="I1" s="357"/>
      <c r="J1" s="357"/>
      <c r="K1" s="357"/>
    </row>
    <row r="2" spans="1:12" s="42" customFormat="1" ht="9" customHeight="1">
      <c r="A2" s="142"/>
      <c r="B2" s="143"/>
      <c r="C2" s="142"/>
      <c r="D2" s="358"/>
      <c r="E2" s="358"/>
      <c r="F2" s="358"/>
      <c r="G2" s="358"/>
      <c r="H2" s="358"/>
      <c r="I2" s="358"/>
      <c r="J2" s="358"/>
      <c r="K2" s="358"/>
    </row>
    <row r="3" spans="1:12" s="41" customFormat="1" ht="68.25" customHeight="1">
      <c r="A3" s="466" t="s">
        <v>325</v>
      </c>
      <c r="B3" s="466"/>
      <c r="C3" s="466"/>
      <c r="D3" s="359"/>
      <c r="E3" s="359"/>
      <c r="F3" s="359"/>
      <c r="G3" s="359"/>
      <c r="H3" s="359"/>
      <c r="I3" s="359"/>
      <c r="J3" s="359"/>
      <c r="K3" s="359"/>
    </row>
    <row r="4" spans="1:12" s="42" customFormat="1" ht="82.5" customHeight="1">
      <c r="A4" s="142"/>
      <c r="B4" s="143"/>
      <c r="C4" s="142"/>
      <c r="D4" s="358"/>
      <c r="E4" s="358"/>
      <c r="F4" s="358"/>
      <c r="G4" s="358"/>
      <c r="H4" s="358"/>
      <c r="I4" s="358"/>
      <c r="J4" s="358"/>
      <c r="K4" s="358"/>
    </row>
    <row r="5" spans="1:12" s="42" customFormat="1" ht="82.5" customHeight="1">
      <c r="A5" s="142"/>
      <c r="B5" s="143"/>
      <c r="C5" s="142"/>
      <c r="D5" s="358" t="s">
        <v>347</v>
      </c>
      <c r="E5" s="358"/>
      <c r="F5" s="358"/>
      <c r="G5" s="358"/>
      <c r="H5" s="358"/>
      <c r="I5" s="358"/>
      <c r="J5" s="358"/>
      <c r="K5" s="358"/>
    </row>
    <row r="6" spans="1:12" s="42" customFormat="1" ht="82.5" customHeight="1">
      <c r="A6" s="142"/>
      <c r="B6" s="144"/>
      <c r="C6"/>
      <c r="D6" s="358" t="s">
        <v>347</v>
      </c>
      <c r="E6" s="358"/>
      <c r="F6" s="358"/>
      <c r="G6" s="358"/>
      <c r="H6" s="358"/>
      <c r="I6" s="358"/>
      <c r="J6" s="358"/>
      <c r="K6" s="358"/>
    </row>
    <row r="7" spans="1:12" s="42" customFormat="1" ht="82.5" customHeight="1">
      <c r="A7" s="142"/>
      <c r="B7" s="143"/>
      <c r="C7" s="142"/>
      <c r="D7" s="358"/>
      <c r="E7" s="358"/>
      <c r="F7" s="358"/>
      <c r="G7" s="358"/>
      <c r="H7" s="358"/>
      <c r="I7" s="358"/>
      <c r="J7" s="358"/>
      <c r="K7" s="358"/>
    </row>
    <row r="8" spans="1:12" ht="15">
      <c r="A8" s="142"/>
      <c r="B8" s="142"/>
      <c r="C8" s="142"/>
      <c r="D8" s="269"/>
      <c r="E8" s="269"/>
      <c r="F8" s="269"/>
      <c r="G8" s="269"/>
      <c r="H8" s="269"/>
      <c r="I8" s="269"/>
      <c r="J8" s="269"/>
      <c r="K8" s="269"/>
      <c r="L8" s="269"/>
    </row>
    <row r="9" spans="1:12" ht="15">
      <c r="A9" s="142"/>
      <c r="B9" s="142"/>
      <c r="C9" s="142"/>
      <c r="D9" s="269"/>
      <c r="E9" s="269"/>
      <c r="F9" s="269"/>
      <c r="G9" s="269"/>
      <c r="H9" s="269"/>
      <c r="I9" s="269"/>
      <c r="J9" s="269"/>
      <c r="K9" s="269"/>
      <c r="L9" s="269"/>
    </row>
    <row r="10" spans="1:12" ht="15">
      <c r="A10" s="142"/>
      <c r="B10" s="142"/>
      <c r="C10" s="142"/>
      <c r="D10" s="269"/>
      <c r="E10" s="269"/>
      <c r="F10" s="269"/>
      <c r="G10" s="269"/>
      <c r="H10" s="269"/>
      <c r="I10" s="269"/>
      <c r="J10" s="269"/>
      <c r="K10" s="269"/>
      <c r="L10" s="269"/>
    </row>
    <row r="11" spans="1:12" ht="15">
      <c r="A11" s="142"/>
      <c r="B11" s="142"/>
      <c r="C11" s="142"/>
      <c r="D11" s="269"/>
      <c r="E11" s="269"/>
      <c r="F11" s="269"/>
      <c r="G11" s="269"/>
      <c r="H11" s="269"/>
      <c r="I11" s="269"/>
      <c r="J11" s="269"/>
      <c r="K11" s="269"/>
      <c r="L11" s="269"/>
    </row>
    <row r="12" spans="1:12">
      <c r="A12" s="269"/>
      <c r="B12" s="360"/>
      <c r="C12" s="269"/>
      <c r="D12" s="269"/>
      <c r="E12" s="269"/>
      <c r="F12" s="269"/>
      <c r="G12" s="269"/>
      <c r="H12" s="269"/>
      <c r="I12" s="269"/>
      <c r="J12" s="269"/>
      <c r="K12" s="269"/>
      <c r="L12" s="269"/>
    </row>
    <row r="13" spans="1:12">
      <c r="A13" s="269"/>
      <c r="B13" s="360"/>
      <c r="C13" s="269"/>
      <c r="D13" s="269"/>
      <c r="E13" s="269"/>
      <c r="F13" s="269"/>
      <c r="G13" s="269"/>
      <c r="H13" s="269"/>
      <c r="I13" s="269"/>
      <c r="J13" s="269"/>
      <c r="K13" s="269"/>
      <c r="L13" s="269"/>
    </row>
    <row r="14" spans="1:12">
      <c r="A14" s="269"/>
      <c r="B14" s="360"/>
      <c r="C14" s="269"/>
      <c r="D14" s="269"/>
      <c r="E14" s="269"/>
      <c r="F14" s="269"/>
      <c r="G14" s="269"/>
      <c r="H14" s="269"/>
      <c r="I14" s="269"/>
      <c r="J14" s="269"/>
      <c r="K14" s="269"/>
      <c r="L14" s="269"/>
    </row>
    <row r="15" spans="1:12">
      <c r="A15" s="269"/>
      <c r="B15" s="360"/>
      <c r="C15" s="269"/>
      <c r="D15" s="269"/>
      <c r="E15" s="269"/>
      <c r="F15" s="269"/>
      <c r="G15" s="269"/>
      <c r="H15" s="269"/>
      <c r="I15" s="269"/>
      <c r="J15" s="269"/>
      <c r="K15" s="269"/>
      <c r="L15" s="269"/>
    </row>
    <row r="16" spans="1:12">
      <c r="A16" s="269"/>
      <c r="B16" s="360"/>
      <c r="C16" s="269"/>
      <c r="D16" s="269"/>
      <c r="E16" s="269"/>
      <c r="F16" s="269"/>
      <c r="G16" s="269"/>
      <c r="H16" s="269"/>
      <c r="I16" s="269"/>
      <c r="J16" s="269"/>
      <c r="K16" s="269"/>
      <c r="L16" s="269"/>
    </row>
    <row r="17" spans="1:12">
      <c r="A17" s="269"/>
      <c r="B17" s="360"/>
      <c r="C17" s="269"/>
      <c r="D17" s="269"/>
      <c r="E17" s="269"/>
      <c r="F17" s="269"/>
      <c r="G17" s="269"/>
      <c r="H17" s="269"/>
      <c r="I17" s="269"/>
      <c r="J17" s="269"/>
      <c r="K17" s="269"/>
      <c r="L17" s="269"/>
    </row>
    <row r="18" spans="1:12">
      <c r="A18" s="269"/>
      <c r="B18" s="360"/>
      <c r="C18" s="269"/>
      <c r="D18" s="269"/>
      <c r="E18" s="269"/>
      <c r="F18" s="269"/>
      <c r="G18" s="269"/>
      <c r="H18" s="269"/>
      <c r="I18" s="269"/>
      <c r="J18" s="269"/>
      <c r="K18" s="269"/>
      <c r="L18" s="269"/>
    </row>
    <row r="19" spans="1:12">
      <c r="A19" s="269"/>
      <c r="B19" s="360"/>
      <c r="C19" s="269"/>
      <c r="D19" s="269"/>
      <c r="E19" s="269"/>
      <c r="F19" s="269"/>
      <c r="G19" s="269"/>
      <c r="H19" s="269"/>
      <c r="I19" s="269"/>
      <c r="J19" s="269"/>
      <c r="K19" s="269"/>
      <c r="L19" s="269"/>
    </row>
    <row r="20" spans="1:12">
      <c r="A20" s="269"/>
      <c r="B20" s="360"/>
      <c r="C20" s="269"/>
      <c r="D20" s="269"/>
      <c r="E20" s="269"/>
      <c r="F20" s="269"/>
      <c r="G20" s="269"/>
      <c r="H20" s="269"/>
      <c r="I20" s="269"/>
      <c r="J20" s="269"/>
      <c r="K20" s="269"/>
      <c r="L20" s="269"/>
    </row>
    <row r="21" spans="1:12">
      <c r="A21" s="269"/>
      <c r="B21" s="360"/>
      <c r="C21" s="269"/>
      <c r="D21" s="269"/>
      <c r="E21" s="269"/>
      <c r="F21" s="269"/>
      <c r="G21" s="269"/>
      <c r="H21" s="269"/>
      <c r="I21" s="269"/>
      <c r="J21" s="269"/>
      <c r="K21" s="269"/>
      <c r="L21" s="269"/>
    </row>
    <row r="22" spans="1:12">
      <c r="A22" s="269"/>
      <c r="B22" s="360"/>
      <c r="C22" s="269"/>
      <c r="D22" s="269"/>
      <c r="E22" s="269"/>
      <c r="F22" s="269"/>
      <c r="G22" s="269"/>
      <c r="H22" s="269"/>
      <c r="I22" s="269"/>
      <c r="J22" s="269"/>
      <c r="K22" s="269"/>
      <c r="L22" s="269"/>
    </row>
    <row r="23" spans="1:12">
      <c r="A23" s="269"/>
      <c r="B23" s="360"/>
      <c r="C23" s="269"/>
      <c r="D23" s="269"/>
      <c r="E23" s="269"/>
      <c r="F23" s="269"/>
      <c r="G23" s="269"/>
      <c r="H23" s="269"/>
      <c r="I23" s="269"/>
      <c r="J23" s="269"/>
      <c r="K23" s="269"/>
      <c r="L23" s="269"/>
    </row>
    <row r="24" spans="1:12">
      <c r="A24" s="269"/>
      <c r="B24" s="360"/>
      <c r="C24" s="269"/>
      <c r="D24" s="269"/>
      <c r="E24" s="269"/>
      <c r="F24" s="269"/>
      <c r="G24" s="269"/>
      <c r="H24" s="269"/>
      <c r="I24" s="269"/>
      <c r="J24" s="269"/>
      <c r="K24" s="269"/>
      <c r="L24" s="269"/>
    </row>
    <row r="25" spans="1:12">
      <c r="A25" s="269"/>
      <c r="B25" s="360"/>
      <c r="C25" s="269"/>
      <c r="D25" s="269"/>
      <c r="E25" s="269"/>
      <c r="F25" s="269"/>
      <c r="G25" s="269"/>
      <c r="H25" s="269"/>
      <c r="I25" s="269"/>
      <c r="J25" s="269"/>
      <c r="K25" s="269"/>
      <c r="L25" s="269"/>
    </row>
    <row r="26" spans="1:12">
      <c r="A26" s="269"/>
      <c r="B26" s="360"/>
      <c r="C26" s="269"/>
      <c r="D26" s="269"/>
      <c r="E26" s="269"/>
      <c r="F26" s="269"/>
      <c r="G26" s="269"/>
      <c r="H26" s="269"/>
      <c r="I26" s="269"/>
      <c r="J26" s="269"/>
      <c r="K26" s="269"/>
      <c r="L26" s="269"/>
    </row>
    <row r="27" spans="1:12">
      <c r="A27" s="269"/>
      <c r="B27" s="360"/>
      <c r="C27" s="269"/>
      <c r="D27" s="269"/>
      <c r="E27" s="269"/>
      <c r="F27" s="269"/>
      <c r="G27" s="269"/>
      <c r="H27" s="269"/>
      <c r="I27" s="269"/>
      <c r="J27" s="269"/>
      <c r="K27" s="269"/>
      <c r="L27" s="269"/>
    </row>
    <row r="28" spans="1:12">
      <c r="A28" s="269"/>
      <c r="B28" s="360"/>
      <c r="C28" s="269"/>
      <c r="D28" s="269"/>
      <c r="E28" s="269"/>
      <c r="F28" s="269"/>
      <c r="G28" s="269"/>
      <c r="H28" s="269"/>
      <c r="I28" s="269"/>
      <c r="J28" s="269"/>
      <c r="K28" s="269"/>
      <c r="L28" s="269"/>
    </row>
    <row r="29" spans="1:12">
      <c r="A29" s="269"/>
      <c r="B29" s="360"/>
      <c r="C29" s="269"/>
      <c r="D29" s="269"/>
      <c r="E29" s="269"/>
      <c r="F29" s="269"/>
      <c r="G29" s="269"/>
      <c r="H29" s="269"/>
      <c r="I29" s="269"/>
      <c r="J29" s="269"/>
      <c r="K29" s="269"/>
      <c r="L29" s="269"/>
    </row>
    <row r="30" spans="1:12">
      <c r="A30" s="269"/>
      <c r="B30" s="360"/>
      <c r="C30" s="269"/>
      <c r="D30" s="269"/>
      <c r="E30" s="269"/>
      <c r="F30" s="269"/>
      <c r="G30" s="269"/>
      <c r="H30" s="269"/>
      <c r="I30" s="269"/>
      <c r="J30" s="269"/>
      <c r="K30" s="269"/>
      <c r="L30" s="269"/>
    </row>
    <row r="31" spans="1:12">
      <c r="A31" s="269"/>
      <c r="B31" s="360"/>
      <c r="C31" s="269"/>
      <c r="D31" s="269"/>
      <c r="E31" s="269"/>
      <c r="F31" s="269"/>
      <c r="G31" s="269"/>
      <c r="H31" s="269"/>
      <c r="I31" s="269"/>
      <c r="J31" s="269"/>
      <c r="K31" s="269"/>
      <c r="L31" s="269"/>
    </row>
    <row r="32" spans="1:12">
      <c r="A32" s="269"/>
      <c r="B32" s="360"/>
      <c r="C32" s="269"/>
      <c r="D32" s="269"/>
      <c r="E32" s="269"/>
      <c r="F32" s="269"/>
      <c r="G32" s="269"/>
      <c r="H32" s="269"/>
      <c r="I32" s="269"/>
      <c r="J32" s="269"/>
      <c r="K32" s="269"/>
      <c r="L32" s="269"/>
    </row>
    <row r="33" spans="1:12">
      <c r="A33" s="269"/>
      <c r="B33" s="360"/>
      <c r="C33" s="269"/>
      <c r="D33" s="269"/>
      <c r="E33" s="269"/>
      <c r="F33" s="269"/>
      <c r="G33" s="269"/>
      <c r="H33" s="269"/>
      <c r="I33" s="269"/>
      <c r="J33" s="269"/>
      <c r="K33" s="269"/>
      <c r="L33" s="269"/>
    </row>
    <row r="34" spans="1:12">
      <c r="A34" s="269"/>
      <c r="B34" s="360"/>
      <c r="C34" s="269"/>
      <c r="D34" s="269"/>
      <c r="E34" s="269"/>
      <c r="F34" s="269"/>
      <c r="G34" s="269"/>
      <c r="H34" s="269"/>
      <c r="I34" s="269"/>
      <c r="J34" s="269"/>
      <c r="K34" s="269"/>
      <c r="L34" s="269"/>
    </row>
  </sheetData>
  <mergeCells count="2">
    <mergeCell ref="A1:C1"/>
    <mergeCell ref="A3:C3"/>
  </mergeCells>
  <printOptions horizontalCentered="1"/>
  <pageMargins left="0.25" right="0.25" top="0.75" bottom="0.75" header="0.3" footer="0.3"/>
  <pageSetup paperSize="5" scale="8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6"/>
  <sheetViews>
    <sheetView zoomScale="189" zoomScaleNormal="189" zoomScaleSheetLayoutView="110" zoomScalePageLayoutView="90" workbookViewId="0">
      <selection activeCell="H20" sqref="H20"/>
    </sheetView>
  </sheetViews>
  <sheetFormatPr defaultColWidth="9.140625" defaultRowHeight="12.75"/>
  <cols>
    <col min="1" max="1" width="24.85546875" style="51" customWidth="1"/>
    <col min="2" max="2" width="14.85546875" style="51" customWidth="1"/>
    <col min="3" max="3" width="19.28515625" style="51" customWidth="1"/>
    <col min="4" max="4" width="20.7109375" style="51" bestFit="1" customWidth="1"/>
    <col min="5" max="5" width="15.5703125" style="51" customWidth="1"/>
    <col min="6" max="6" width="12.42578125" style="206" customWidth="1"/>
    <col min="7" max="7" width="13" style="206" customWidth="1"/>
    <col min="8" max="8" width="9.42578125" style="51" customWidth="1"/>
    <col min="9" max="9" width="8.7109375" style="51" bestFit="1" customWidth="1"/>
    <col min="10" max="16384" width="9.140625" style="45"/>
  </cols>
  <sheetData>
    <row r="1" spans="1:10" ht="21.75" customHeight="1">
      <c r="A1" s="506" t="s">
        <v>445</v>
      </c>
      <c r="B1" s="543"/>
      <c r="C1" s="543"/>
      <c r="D1" s="543"/>
      <c r="E1" s="543"/>
      <c r="F1" s="543"/>
      <c r="G1" s="543"/>
      <c r="H1" s="543"/>
      <c r="I1" s="544"/>
    </row>
    <row r="2" spans="1:10" ht="29.25" customHeight="1">
      <c r="A2" s="152" t="s">
        <v>237</v>
      </c>
      <c r="B2" s="333" t="s">
        <v>284</v>
      </c>
      <c r="C2" s="333" t="s">
        <v>287</v>
      </c>
      <c r="D2" s="333" t="s">
        <v>400</v>
      </c>
      <c r="E2" s="333" t="s">
        <v>259</v>
      </c>
      <c r="F2" s="205" t="s">
        <v>288</v>
      </c>
      <c r="G2" s="205" t="s">
        <v>289</v>
      </c>
      <c r="H2" s="333" t="s">
        <v>266</v>
      </c>
      <c r="I2" s="153" t="s">
        <v>265</v>
      </c>
    </row>
    <row r="3" spans="1:10" s="108" customFormat="1" ht="15" customHeight="1">
      <c r="A3" s="545" t="s">
        <v>125</v>
      </c>
      <c r="B3" s="182" t="s">
        <v>476</v>
      </c>
      <c r="C3" s="182" t="s">
        <v>486</v>
      </c>
      <c r="D3" s="393" t="s">
        <v>359</v>
      </c>
      <c r="E3" s="182" t="s">
        <v>123</v>
      </c>
      <c r="F3" s="314">
        <v>43470</v>
      </c>
      <c r="G3" s="387" t="s">
        <v>124</v>
      </c>
      <c r="H3" s="90">
        <v>9477</v>
      </c>
      <c r="I3" s="230">
        <v>9490</v>
      </c>
      <c r="J3" s="214"/>
    </row>
    <row r="4" spans="1:10" s="108" customFormat="1" ht="15" customHeight="1">
      <c r="A4" s="545" t="s">
        <v>383</v>
      </c>
      <c r="B4" s="182" t="s">
        <v>477</v>
      </c>
      <c r="C4" s="182" t="s">
        <v>478</v>
      </c>
      <c r="D4" s="375" t="s">
        <v>420</v>
      </c>
      <c r="E4" s="182" t="s">
        <v>123</v>
      </c>
      <c r="F4" s="314">
        <v>43473</v>
      </c>
      <c r="G4" s="387" t="s">
        <v>124</v>
      </c>
      <c r="H4" s="90">
        <v>12500</v>
      </c>
      <c r="I4" s="230">
        <v>12594</v>
      </c>
    </row>
    <row r="5" spans="1:10" s="108" customFormat="1" ht="15.75" thickBot="1">
      <c r="A5" s="546" t="s">
        <v>336</v>
      </c>
      <c r="B5" s="547" t="s">
        <v>503</v>
      </c>
      <c r="C5" s="547" t="s">
        <v>504</v>
      </c>
      <c r="D5" s="548" t="s">
        <v>424</v>
      </c>
      <c r="E5" s="547" t="s">
        <v>505</v>
      </c>
      <c r="F5" s="549">
        <v>43524</v>
      </c>
      <c r="G5" s="550" t="s">
        <v>124</v>
      </c>
      <c r="H5" s="551">
        <v>9220</v>
      </c>
      <c r="I5" s="552">
        <v>14732</v>
      </c>
    </row>
    <row r="6" spans="1:10">
      <c r="H6" s="542"/>
      <c r="I6" s="542"/>
    </row>
  </sheetData>
  <sortState ref="A81:I92">
    <sortCondition ref="F81:F92"/>
  </sortState>
  <mergeCells count="1">
    <mergeCell ref="A1:I1"/>
  </mergeCells>
  <printOptions horizontalCentered="1"/>
  <pageMargins left="0.25" right="0.25" top="0.75" bottom="0.75" header="0.3" footer="0.3"/>
  <pageSetup paperSize="5" scale="77" fitToHeight="0" orientation="landscape" r:id="rId1"/>
  <headerFooter>
    <oddFooter>&amp;C&amp;"-,Bold"MEEI Bulletins Vol 56 No. 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U77"/>
  <sheetViews>
    <sheetView zoomScale="189" zoomScaleNormal="189" zoomScaleSheetLayoutView="100" zoomScalePageLayoutView="90" workbookViewId="0">
      <selection activeCell="E6" sqref="E6"/>
    </sheetView>
  </sheetViews>
  <sheetFormatPr defaultColWidth="9.140625" defaultRowHeight="15"/>
  <cols>
    <col min="1" max="1" width="9.42578125" style="104" customWidth="1"/>
    <col min="2" max="2" width="7.7109375" style="104" customWidth="1"/>
    <col min="3" max="3" width="7.7109375" style="104" hidden="1" customWidth="1"/>
    <col min="4" max="4" width="7.7109375" style="104" customWidth="1"/>
    <col min="5" max="5" width="11.140625" style="104" bestFit="1" customWidth="1"/>
    <col min="6" max="6" width="7.28515625" style="104" customWidth="1"/>
    <col min="7" max="7" width="9.85546875" style="104" customWidth="1"/>
    <col min="8" max="8" width="7" style="104" customWidth="1"/>
    <col min="9" max="9" width="7.28515625" style="104" hidden="1" customWidth="1"/>
    <col min="10" max="10" width="7.28515625" style="104" customWidth="1"/>
    <col min="11" max="11" width="9.28515625" style="104" hidden="1" customWidth="1"/>
    <col min="12" max="12" width="7.28515625" style="104" customWidth="1"/>
    <col min="13" max="13" width="9.85546875" style="104" customWidth="1"/>
    <col min="14" max="14" width="8.7109375" style="104" hidden="1" customWidth="1"/>
    <col min="15" max="15" width="8.7109375" style="104" customWidth="1"/>
    <col min="16" max="16" width="10.42578125" style="104" customWidth="1"/>
    <col min="17" max="17" width="9.140625" style="104" customWidth="1"/>
    <col min="18" max="18" width="9.140625" style="104" hidden="1" customWidth="1"/>
    <col min="19" max="19" width="9.5703125" style="104" hidden="1" customWidth="1"/>
    <col min="20" max="20" width="11.5703125" style="104" customWidth="1"/>
    <col min="21" max="21" width="15.28515625" style="104" customWidth="1"/>
    <col min="22" max="16384" width="9.140625" style="104"/>
  </cols>
  <sheetData>
    <row r="1" spans="1:21" ht="25.5" customHeight="1">
      <c r="A1" s="495" t="s">
        <v>446</v>
      </c>
      <c r="B1" s="496"/>
      <c r="C1" s="496"/>
      <c r="D1" s="496"/>
      <c r="E1" s="496"/>
      <c r="F1" s="496"/>
      <c r="G1" s="496"/>
      <c r="H1" s="496"/>
      <c r="I1" s="496"/>
      <c r="J1" s="496"/>
      <c r="K1" s="496"/>
      <c r="L1" s="496"/>
      <c r="M1" s="496"/>
      <c r="N1" s="496"/>
      <c r="O1" s="496"/>
      <c r="P1" s="496"/>
      <c r="Q1" s="496"/>
      <c r="R1" s="496"/>
      <c r="S1" s="496"/>
      <c r="T1" s="496"/>
      <c r="U1" s="497"/>
    </row>
    <row r="2" spans="1:21" s="106" customFormat="1" ht="48.75" customHeight="1">
      <c r="A2" s="152"/>
      <c r="B2" s="511" t="s">
        <v>128</v>
      </c>
      <c r="C2" s="512"/>
      <c r="D2" s="512"/>
      <c r="E2" s="512"/>
      <c r="F2" s="512"/>
      <c r="G2" s="513"/>
      <c r="H2" s="511" t="s">
        <v>129</v>
      </c>
      <c r="I2" s="512"/>
      <c r="J2" s="512"/>
      <c r="K2" s="512"/>
      <c r="L2" s="512"/>
      <c r="M2" s="513"/>
      <c r="N2" s="512" t="s">
        <v>386</v>
      </c>
      <c r="O2" s="512"/>
      <c r="P2" s="512"/>
      <c r="Q2" s="512"/>
      <c r="R2" s="512"/>
      <c r="S2" s="512"/>
      <c r="T2" s="513"/>
      <c r="U2" s="166" t="s">
        <v>130</v>
      </c>
    </row>
    <row r="3" spans="1:21" s="107" customFormat="1" ht="33.75" customHeight="1">
      <c r="A3" s="152"/>
      <c r="B3" s="103" t="s">
        <v>438</v>
      </c>
      <c r="C3" s="103" t="s">
        <v>270</v>
      </c>
      <c r="D3" s="103" t="s">
        <v>437</v>
      </c>
      <c r="E3" s="103" t="s">
        <v>473</v>
      </c>
      <c r="F3" s="103" t="s">
        <v>465</v>
      </c>
      <c r="G3" s="103" t="s">
        <v>131</v>
      </c>
      <c r="H3" s="103" t="s">
        <v>125</v>
      </c>
      <c r="I3" s="103" t="s">
        <v>336</v>
      </c>
      <c r="J3" s="103" t="s">
        <v>383</v>
      </c>
      <c r="K3" s="103" t="s">
        <v>418</v>
      </c>
      <c r="L3" s="103" t="s">
        <v>118</v>
      </c>
      <c r="M3" s="103" t="s">
        <v>132</v>
      </c>
      <c r="N3" s="103" t="s">
        <v>338</v>
      </c>
      <c r="O3" s="103" t="s">
        <v>438</v>
      </c>
      <c r="P3" s="103" t="s">
        <v>125</v>
      </c>
      <c r="Q3" s="103" t="s">
        <v>336</v>
      </c>
      <c r="R3" s="103" t="s">
        <v>241</v>
      </c>
      <c r="S3" s="103" t="s">
        <v>418</v>
      </c>
      <c r="T3" s="103" t="s">
        <v>133</v>
      </c>
      <c r="U3" s="167"/>
    </row>
    <row r="4" spans="1:21" s="108" customFormat="1" ht="20.100000000000001" customHeight="1">
      <c r="A4" s="156">
        <v>43466</v>
      </c>
      <c r="B4" s="105">
        <v>1</v>
      </c>
      <c r="C4" s="105"/>
      <c r="D4" s="105">
        <v>0</v>
      </c>
      <c r="E4" s="105">
        <v>0</v>
      </c>
      <c r="F4" s="105">
        <v>0</v>
      </c>
      <c r="G4" s="117">
        <f t="shared" ref="G4:G5" si="0">SUM(B4:F4)</f>
        <v>1</v>
      </c>
      <c r="H4" s="105">
        <v>1</v>
      </c>
      <c r="I4" s="105"/>
      <c r="J4" s="105">
        <v>2</v>
      </c>
      <c r="K4" s="105">
        <v>0</v>
      </c>
      <c r="L4" s="105">
        <v>0</v>
      </c>
      <c r="M4" s="118">
        <f t="shared" ref="M4" si="1">SUM(H4:L4)</f>
        <v>3</v>
      </c>
      <c r="N4" s="313">
        <v>0</v>
      </c>
      <c r="O4" s="313">
        <v>0</v>
      </c>
      <c r="P4" s="105">
        <v>0</v>
      </c>
      <c r="Q4" s="105">
        <v>0</v>
      </c>
      <c r="R4" s="105">
        <v>0</v>
      </c>
      <c r="S4" s="105">
        <v>0</v>
      </c>
      <c r="T4" s="117">
        <f>SUM(N4:S4)</f>
        <v>0</v>
      </c>
      <c r="U4" s="168">
        <f t="shared" ref="U4:U5" si="2">+G4+M4+T4</f>
        <v>4</v>
      </c>
    </row>
    <row r="5" spans="1:21" s="108" customFormat="1" ht="20.100000000000001" customHeight="1">
      <c r="A5" s="156">
        <v>43497</v>
      </c>
      <c r="B5" s="105">
        <v>1</v>
      </c>
      <c r="C5" s="105">
        <v>0</v>
      </c>
      <c r="D5" s="105">
        <v>0</v>
      </c>
      <c r="E5" s="105">
        <v>0</v>
      </c>
      <c r="F5" s="105">
        <v>0</v>
      </c>
      <c r="G5" s="117">
        <f t="shared" si="0"/>
        <v>1</v>
      </c>
      <c r="H5" s="105">
        <v>0</v>
      </c>
      <c r="I5" s="105">
        <v>0</v>
      </c>
      <c r="J5" s="105">
        <v>0</v>
      </c>
      <c r="K5" s="105">
        <v>0</v>
      </c>
      <c r="L5" s="105">
        <v>0</v>
      </c>
      <c r="M5" s="117">
        <v>0</v>
      </c>
      <c r="N5" s="105">
        <v>0</v>
      </c>
      <c r="O5" s="105">
        <v>0</v>
      </c>
      <c r="P5" s="105">
        <v>0</v>
      </c>
      <c r="Q5" s="105">
        <v>0</v>
      </c>
      <c r="R5" s="105">
        <v>0</v>
      </c>
      <c r="S5" s="105">
        <v>0</v>
      </c>
      <c r="T5" s="117">
        <v>0</v>
      </c>
      <c r="U5" s="168">
        <f t="shared" si="2"/>
        <v>1</v>
      </c>
    </row>
    <row r="6" spans="1:21" s="108" customFormat="1" ht="20.100000000000001" customHeight="1">
      <c r="A6" s="156">
        <v>43525</v>
      </c>
      <c r="B6" s="105"/>
      <c r="C6" s="105"/>
      <c r="D6" s="105"/>
      <c r="E6" s="105"/>
      <c r="F6" s="105"/>
      <c r="G6" s="117"/>
      <c r="H6" s="105"/>
      <c r="I6" s="105"/>
      <c r="J6" s="105"/>
      <c r="K6" s="105"/>
      <c r="L6" s="105"/>
      <c r="M6" s="118"/>
      <c r="N6" s="313"/>
      <c r="O6" s="313"/>
      <c r="P6" s="105"/>
      <c r="Q6" s="105"/>
      <c r="R6" s="105"/>
      <c r="S6" s="105"/>
      <c r="T6" s="117"/>
      <c r="U6" s="168"/>
    </row>
    <row r="7" spans="1:21" s="108" customFormat="1" ht="20.100000000000001" customHeight="1">
      <c r="A7" s="156">
        <v>43556</v>
      </c>
      <c r="B7" s="105"/>
      <c r="C7" s="105"/>
      <c r="D7" s="105"/>
      <c r="E7" s="105"/>
      <c r="F7" s="105"/>
      <c r="G7" s="117"/>
      <c r="H7" s="105"/>
      <c r="I7" s="105"/>
      <c r="J7" s="105"/>
      <c r="K7" s="105"/>
      <c r="L7" s="105"/>
      <c r="M7" s="118"/>
      <c r="N7" s="313"/>
      <c r="O7" s="313"/>
      <c r="P7" s="105"/>
      <c r="Q7" s="105"/>
      <c r="R7" s="105"/>
      <c r="S7" s="105"/>
      <c r="T7" s="117"/>
      <c r="U7" s="168"/>
    </row>
    <row r="8" spans="1:21" s="108" customFormat="1" ht="20.100000000000001" customHeight="1">
      <c r="A8" s="156">
        <v>43586</v>
      </c>
      <c r="B8" s="105"/>
      <c r="C8" s="105"/>
      <c r="D8" s="105"/>
      <c r="E8" s="105"/>
      <c r="F8" s="105"/>
      <c r="G8" s="117"/>
      <c r="H8" s="105"/>
      <c r="I8" s="105"/>
      <c r="J8" s="105"/>
      <c r="K8" s="105"/>
      <c r="L8" s="105"/>
      <c r="M8" s="118"/>
      <c r="N8" s="313"/>
      <c r="O8" s="313"/>
      <c r="P8" s="313"/>
      <c r="Q8" s="313"/>
      <c r="R8" s="313"/>
      <c r="S8" s="313"/>
      <c r="T8" s="117"/>
      <c r="U8" s="168"/>
    </row>
    <row r="9" spans="1:21" s="108" customFormat="1" ht="20.100000000000001" customHeight="1">
      <c r="A9" s="156">
        <v>43617</v>
      </c>
      <c r="B9" s="105"/>
      <c r="C9" s="105"/>
      <c r="D9" s="105"/>
      <c r="E9" s="105"/>
      <c r="F9" s="105"/>
      <c r="G9" s="117"/>
      <c r="H9" s="105"/>
      <c r="I9" s="105"/>
      <c r="J9" s="105"/>
      <c r="K9" s="105"/>
      <c r="L9" s="105"/>
      <c r="M9" s="118"/>
      <c r="N9" s="313"/>
      <c r="O9" s="313"/>
      <c r="P9" s="313"/>
      <c r="Q9" s="313"/>
      <c r="R9" s="313"/>
      <c r="S9" s="313"/>
      <c r="T9" s="117"/>
      <c r="U9" s="168"/>
    </row>
    <row r="10" spans="1:21" s="108" customFormat="1" ht="20.100000000000001" customHeight="1">
      <c r="A10" s="156">
        <v>43647</v>
      </c>
      <c r="B10" s="105"/>
      <c r="C10" s="105"/>
      <c r="D10" s="105"/>
      <c r="E10" s="105"/>
      <c r="F10" s="105"/>
      <c r="G10" s="117"/>
      <c r="H10" s="105"/>
      <c r="I10" s="105"/>
      <c r="J10" s="105"/>
      <c r="K10" s="105"/>
      <c r="L10" s="105"/>
      <c r="M10" s="118"/>
      <c r="N10" s="313"/>
      <c r="O10" s="313"/>
      <c r="P10" s="105"/>
      <c r="Q10" s="105"/>
      <c r="R10" s="105"/>
      <c r="S10" s="105"/>
      <c r="T10" s="117"/>
      <c r="U10" s="168"/>
    </row>
    <row r="11" spans="1:21" s="108" customFormat="1" ht="20.100000000000001" customHeight="1">
      <c r="A11" s="156">
        <v>43678</v>
      </c>
      <c r="B11" s="105"/>
      <c r="C11" s="105"/>
      <c r="D11" s="105"/>
      <c r="E11" s="105"/>
      <c r="F11" s="105"/>
      <c r="G11" s="117"/>
      <c r="H11" s="105"/>
      <c r="I11" s="105"/>
      <c r="J11" s="105"/>
      <c r="K11" s="105"/>
      <c r="L11" s="105"/>
      <c r="M11" s="118"/>
      <c r="N11" s="313"/>
      <c r="O11" s="313"/>
      <c r="P11" s="105"/>
      <c r="Q11" s="105"/>
      <c r="R11" s="105"/>
      <c r="S11" s="105"/>
      <c r="T11" s="117"/>
      <c r="U11" s="168"/>
    </row>
    <row r="12" spans="1:21" s="108" customFormat="1" ht="20.100000000000001" customHeight="1">
      <c r="A12" s="156">
        <v>43709</v>
      </c>
      <c r="B12" s="105"/>
      <c r="C12" s="105"/>
      <c r="D12" s="105"/>
      <c r="E12" s="105"/>
      <c r="F12" s="105"/>
      <c r="G12" s="117"/>
      <c r="H12" s="105"/>
      <c r="I12" s="105"/>
      <c r="J12" s="105"/>
      <c r="K12" s="105"/>
      <c r="L12" s="105"/>
      <c r="M12" s="118"/>
      <c r="N12" s="313"/>
      <c r="O12" s="313"/>
      <c r="P12" s="105"/>
      <c r="Q12" s="105"/>
      <c r="R12" s="105"/>
      <c r="S12" s="105"/>
      <c r="T12" s="117"/>
      <c r="U12" s="168"/>
    </row>
    <row r="13" spans="1:21" s="108" customFormat="1" ht="20.100000000000001" customHeight="1">
      <c r="A13" s="156">
        <v>43739</v>
      </c>
      <c r="B13" s="105"/>
      <c r="C13" s="105"/>
      <c r="D13" s="105"/>
      <c r="E13" s="105"/>
      <c r="F13" s="105"/>
      <c r="G13" s="117"/>
      <c r="H13" s="105"/>
      <c r="I13" s="105"/>
      <c r="J13" s="105"/>
      <c r="K13" s="105"/>
      <c r="L13" s="105"/>
      <c r="M13" s="118"/>
      <c r="N13" s="105"/>
      <c r="O13" s="105"/>
      <c r="P13" s="105"/>
      <c r="Q13" s="105"/>
      <c r="R13" s="105"/>
      <c r="S13" s="105"/>
      <c r="T13" s="117"/>
      <c r="U13" s="168"/>
    </row>
    <row r="14" spans="1:21" s="108" customFormat="1" ht="20.100000000000001" customHeight="1">
      <c r="A14" s="156">
        <v>43770</v>
      </c>
      <c r="B14" s="105"/>
      <c r="C14" s="105"/>
      <c r="D14" s="105"/>
      <c r="E14" s="105"/>
      <c r="F14" s="105"/>
      <c r="G14" s="117"/>
      <c r="H14" s="105"/>
      <c r="I14" s="105"/>
      <c r="J14" s="105"/>
      <c r="K14" s="105"/>
      <c r="L14" s="105"/>
      <c r="M14" s="118"/>
      <c r="N14" s="313"/>
      <c r="O14" s="313"/>
      <c r="P14" s="105"/>
      <c r="Q14" s="105"/>
      <c r="R14" s="105"/>
      <c r="S14" s="105"/>
      <c r="T14" s="117"/>
      <c r="U14" s="168"/>
    </row>
    <row r="15" spans="1:21" s="108" customFormat="1" ht="20.100000000000001" customHeight="1">
      <c r="A15" s="156">
        <v>43800</v>
      </c>
      <c r="B15" s="105"/>
      <c r="C15" s="105"/>
      <c r="D15" s="105"/>
      <c r="E15" s="105"/>
      <c r="F15" s="105"/>
      <c r="G15" s="117"/>
      <c r="H15" s="105"/>
      <c r="I15" s="105"/>
      <c r="J15" s="105"/>
      <c r="K15" s="105"/>
      <c r="L15" s="105"/>
      <c r="M15" s="118"/>
      <c r="N15" s="313"/>
      <c r="O15" s="313"/>
      <c r="P15" s="105"/>
      <c r="Q15" s="105"/>
      <c r="R15" s="105"/>
      <c r="S15" s="105"/>
      <c r="T15" s="117"/>
      <c r="U15" s="168"/>
    </row>
    <row r="16" spans="1:21" s="108" customFormat="1" ht="29.25" customHeight="1" thickBot="1">
      <c r="A16" s="169" t="s">
        <v>15</v>
      </c>
      <c r="B16" s="170">
        <f t="shared" ref="B16:G16" si="3">SUM(B4:B15)</f>
        <v>2</v>
      </c>
      <c r="C16" s="170">
        <f>SUM(C4:C15)</f>
        <v>0</v>
      </c>
      <c r="D16" s="170">
        <f>SUM(D4:D15)</f>
        <v>0</v>
      </c>
      <c r="E16" s="170">
        <f>SUM(E4:E15)</f>
        <v>0</v>
      </c>
      <c r="F16" s="170">
        <f t="shared" si="3"/>
        <v>0</v>
      </c>
      <c r="G16" s="170">
        <f t="shared" si="3"/>
        <v>2</v>
      </c>
      <c r="H16" s="170">
        <f t="shared" ref="H16:I16" si="4">SUM(H4:H15)</f>
        <v>1</v>
      </c>
      <c r="I16" s="170">
        <f t="shared" si="4"/>
        <v>0</v>
      </c>
      <c r="J16" s="170">
        <f t="shared" ref="J16:S16" si="5">SUM(J4:J15)</f>
        <v>2</v>
      </c>
      <c r="K16" s="170">
        <f t="shared" si="5"/>
        <v>0</v>
      </c>
      <c r="L16" s="170">
        <f t="shared" si="5"/>
        <v>0</v>
      </c>
      <c r="M16" s="170">
        <f t="shared" si="5"/>
        <v>3</v>
      </c>
      <c r="N16" s="170">
        <f t="shared" si="5"/>
        <v>0</v>
      </c>
      <c r="O16" s="170">
        <f>SUM(O4:O15)</f>
        <v>0</v>
      </c>
      <c r="P16" s="170">
        <f t="shared" si="5"/>
        <v>0</v>
      </c>
      <c r="Q16" s="170">
        <f t="shared" si="5"/>
        <v>0</v>
      </c>
      <c r="R16" s="170">
        <f>SUM(R4:R15)</f>
        <v>0</v>
      </c>
      <c r="S16" s="170">
        <f t="shared" si="5"/>
        <v>0</v>
      </c>
      <c r="T16" s="170">
        <f>SUM(N16:S16)</f>
        <v>0</v>
      </c>
      <c r="U16" s="171">
        <f>SUM(U4:U15)</f>
        <v>5</v>
      </c>
    </row>
    <row r="17" spans="1:6" ht="9" customHeight="1"/>
    <row r="18" spans="1:6" ht="15" customHeight="1">
      <c r="A18" s="147" t="s">
        <v>391</v>
      </c>
      <c r="B18" s="147"/>
      <c r="C18" s="147"/>
      <c r="D18" s="147"/>
      <c r="E18" s="147"/>
      <c r="F18" s="147"/>
    </row>
    <row r="19" spans="1:6">
      <c r="A19" s="109"/>
      <c r="B19" s="109"/>
      <c r="C19" s="109"/>
      <c r="D19" s="109"/>
      <c r="E19" s="109"/>
      <c r="F19" s="109"/>
    </row>
    <row r="77" spans="1:21">
      <c r="A77" s="225"/>
      <c r="B77" s="225"/>
      <c r="C77" s="225"/>
      <c r="D77" s="225"/>
      <c r="E77" s="225"/>
      <c r="F77" s="225"/>
      <c r="G77" s="225"/>
      <c r="H77" s="225"/>
      <c r="I77" s="225"/>
      <c r="J77" s="225"/>
      <c r="K77" s="225"/>
      <c r="L77" s="225"/>
      <c r="M77" s="225"/>
      <c r="N77" s="225"/>
      <c r="O77" s="225"/>
      <c r="P77" s="225"/>
      <c r="Q77" s="225"/>
      <c r="R77" s="225"/>
      <c r="S77" s="225"/>
      <c r="T77" s="225"/>
      <c r="U77" s="225"/>
    </row>
  </sheetData>
  <mergeCells count="4">
    <mergeCell ref="B2:G2"/>
    <mergeCell ref="H2:M2"/>
    <mergeCell ref="A1:U1"/>
    <mergeCell ref="N2:T2"/>
  </mergeCells>
  <phoneticPr fontId="87" type="noConversion"/>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G4 G16 M16" formulaRange="1"/>
    <ignoredError sqref="T1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Q77"/>
  <sheetViews>
    <sheetView zoomScale="199" zoomScaleNormal="199" zoomScaleSheetLayoutView="80" zoomScalePageLayoutView="90" workbookViewId="0">
      <selection activeCell="E6" sqref="E6"/>
    </sheetView>
  </sheetViews>
  <sheetFormatPr defaultColWidth="9.140625" defaultRowHeight="12.75"/>
  <cols>
    <col min="1" max="1" width="13.5703125" style="39" customWidth="1"/>
    <col min="2" max="2" width="12.42578125" style="39" customWidth="1"/>
    <col min="3" max="3" width="11.140625" style="303" customWidth="1"/>
    <col min="4" max="4" width="10.140625" style="39" customWidth="1"/>
    <col min="5" max="5" width="9.5703125" style="39" customWidth="1"/>
    <col min="6" max="6" width="9.7109375" style="39" customWidth="1"/>
    <col min="7" max="7" width="10.140625" style="39" customWidth="1"/>
    <col min="8" max="8" width="11.7109375" style="39" customWidth="1"/>
    <col min="9" max="9" width="8.7109375" style="303" hidden="1" customWidth="1"/>
    <col min="10" max="10" width="9.140625" style="303" hidden="1" customWidth="1"/>
    <col min="11" max="11" width="9.5703125" style="39" customWidth="1"/>
    <col min="12" max="12" width="19.140625" style="39" customWidth="1"/>
    <col min="13" max="13" width="15.28515625" style="39" customWidth="1"/>
    <col min="14" max="16384" width="9.140625" style="39"/>
  </cols>
  <sheetData>
    <row r="1" spans="1:13" s="52" customFormat="1" ht="30" customHeight="1">
      <c r="A1" s="514" t="s">
        <v>447</v>
      </c>
      <c r="B1" s="515"/>
      <c r="C1" s="515"/>
      <c r="D1" s="515"/>
      <c r="E1" s="515"/>
      <c r="F1" s="515"/>
      <c r="G1" s="515"/>
      <c r="H1" s="515"/>
      <c r="I1" s="515"/>
      <c r="J1" s="515"/>
      <c r="K1" s="515"/>
      <c r="L1" s="515"/>
      <c r="M1" s="516"/>
    </row>
    <row r="2" spans="1:13" s="46" customFormat="1" ht="49.5" customHeight="1">
      <c r="A2" s="154"/>
      <c r="B2" s="101" t="s">
        <v>473</v>
      </c>
      <c r="C2" s="102" t="s">
        <v>367</v>
      </c>
      <c r="D2" s="101" t="s">
        <v>465</v>
      </c>
      <c r="E2" s="102" t="s">
        <v>338</v>
      </c>
      <c r="F2" s="101" t="s">
        <v>437</v>
      </c>
      <c r="G2" s="101" t="s">
        <v>474</v>
      </c>
      <c r="H2" s="101" t="s">
        <v>438</v>
      </c>
      <c r="I2" s="101" t="s">
        <v>336</v>
      </c>
      <c r="J2" s="101" t="s">
        <v>419</v>
      </c>
      <c r="K2" s="101" t="s">
        <v>125</v>
      </c>
      <c r="L2" s="101" t="s">
        <v>291</v>
      </c>
      <c r="M2" s="155" t="s">
        <v>290</v>
      </c>
    </row>
    <row r="3" spans="1:13" s="47" customFormat="1" ht="20.100000000000001" customHeight="1">
      <c r="A3" s="156">
        <v>43466</v>
      </c>
      <c r="B3" s="427">
        <v>0</v>
      </c>
      <c r="C3" s="427">
        <v>3</v>
      </c>
      <c r="D3" s="93">
        <v>0</v>
      </c>
      <c r="E3" s="93">
        <v>0</v>
      </c>
      <c r="F3" s="93">
        <v>0</v>
      </c>
      <c r="G3" s="93">
        <v>0</v>
      </c>
      <c r="H3" s="94">
        <v>0</v>
      </c>
      <c r="I3" s="94">
        <v>0</v>
      </c>
      <c r="J3" s="94">
        <v>0</v>
      </c>
      <c r="K3" s="94">
        <v>0</v>
      </c>
      <c r="L3" s="98">
        <v>3</v>
      </c>
      <c r="M3" s="157">
        <v>832</v>
      </c>
    </row>
    <row r="4" spans="1:13" s="47" customFormat="1" ht="20.100000000000001" customHeight="1">
      <c r="A4" s="156">
        <v>43497</v>
      </c>
      <c r="B4" s="459">
        <v>0</v>
      </c>
      <c r="C4" s="459">
        <v>2</v>
      </c>
      <c r="D4" s="93">
        <v>0</v>
      </c>
      <c r="E4" s="93">
        <v>0</v>
      </c>
      <c r="F4" s="93">
        <v>0</v>
      </c>
      <c r="G4" s="93">
        <v>0</v>
      </c>
      <c r="H4" s="93">
        <v>2</v>
      </c>
      <c r="I4" s="93"/>
      <c r="J4" s="93"/>
      <c r="K4" s="93">
        <v>0</v>
      </c>
      <c r="L4" s="98">
        <v>4</v>
      </c>
      <c r="M4" s="157">
        <v>622</v>
      </c>
    </row>
    <row r="5" spans="1:13" s="47" customFormat="1" ht="20.100000000000001" customHeight="1">
      <c r="A5" s="156">
        <v>43525</v>
      </c>
      <c r="B5" s="184"/>
      <c r="C5" s="184"/>
      <c r="D5" s="93"/>
      <c r="E5" s="93"/>
      <c r="F5" s="93"/>
      <c r="G5" s="93"/>
      <c r="H5" s="93"/>
      <c r="I5" s="93"/>
      <c r="J5" s="93"/>
      <c r="K5" s="93"/>
      <c r="L5" s="98"/>
      <c r="M5" s="157"/>
    </row>
    <row r="6" spans="1:13" s="47" customFormat="1" ht="20.100000000000001" customHeight="1">
      <c r="A6" s="156">
        <v>43556</v>
      </c>
      <c r="B6" s="184"/>
      <c r="C6" s="184"/>
      <c r="D6" s="93"/>
      <c r="E6" s="93"/>
      <c r="F6" s="93"/>
      <c r="G6" s="93"/>
      <c r="H6" s="93"/>
      <c r="I6" s="93"/>
      <c r="J6" s="93"/>
      <c r="K6" s="93"/>
      <c r="L6" s="98"/>
      <c r="M6" s="157"/>
    </row>
    <row r="7" spans="1:13" s="47" customFormat="1" ht="20.100000000000001" customHeight="1">
      <c r="A7" s="156">
        <v>43586</v>
      </c>
      <c r="B7" s="184"/>
      <c r="C7" s="184"/>
      <c r="D7" s="93"/>
      <c r="E7" s="93"/>
      <c r="F7" s="93"/>
      <c r="G7" s="93"/>
      <c r="H7" s="93"/>
      <c r="I7" s="93"/>
      <c r="J7" s="93"/>
      <c r="K7" s="93"/>
      <c r="L7" s="98"/>
      <c r="M7" s="157"/>
    </row>
    <row r="8" spans="1:13" s="47" customFormat="1" ht="20.100000000000001" customHeight="1">
      <c r="A8" s="156">
        <v>43617</v>
      </c>
      <c r="B8" s="184"/>
      <c r="C8" s="184"/>
      <c r="D8" s="93"/>
      <c r="E8" s="93"/>
      <c r="F8" s="93"/>
      <c r="G8" s="93"/>
      <c r="H8" s="93"/>
      <c r="I8" s="93"/>
      <c r="J8" s="93"/>
      <c r="K8" s="93"/>
      <c r="L8" s="98"/>
      <c r="M8" s="157"/>
    </row>
    <row r="9" spans="1:13" s="47" customFormat="1" ht="20.100000000000001" customHeight="1">
      <c r="A9" s="156">
        <v>43647</v>
      </c>
      <c r="B9" s="184"/>
      <c r="C9" s="184"/>
      <c r="D9" s="93"/>
      <c r="E9" s="93"/>
      <c r="F9" s="93"/>
      <c r="G9" s="93"/>
      <c r="H9" s="93"/>
      <c r="I9" s="93"/>
      <c r="J9" s="93"/>
      <c r="K9" s="93"/>
      <c r="L9" s="98"/>
      <c r="M9" s="157"/>
    </row>
    <row r="10" spans="1:13" s="47" customFormat="1" ht="20.100000000000001" customHeight="1">
      <c r="A10" s="156">
        <v>43678</v>
      </c>
      <c r="B10" s="184"/>
      <c r="C10" s="184"/>
      <c r="D10" s="93"/>
      <c r="E10" s="93"/>
      <c r="F10" s="93"/>
      <c r="G10" s="93"/>
      <c r="H10" s="93"/>
      <c r="I10" s="93"/>
      <c r="J10" s="93"/>
      <c r="K10" s="93"/>
      <c r="L10" s="98"/>
      <c r="M10" s="157"/>
    </row>
    <row r="11" spans="1:13" s="47" customFormat="1" ht="20.100000000000001" customHeight="1">
      <c r="A11" s="156">
        <v>43709</v>
      </c>
      <c r="B11" s="184"/>
      <c r="C11" s="184"/>
      <c r="D11" s="93"/>
      <c r="E11" s="93"/>
      <c r="F11" s="93"/>
      <c r="G11" s="93"/>
      <c r="H11" s="93"/>
      <c r="I11" s="93"/>
      <c r="J11" s="93"/>
      <c r="K11" s="93"/>
      <c r="L11" s="98"/>
      <c r="M11" s="157"/>
    </row>
    <row r="12" spans="1:13" s="47" customFormat="1" ht="20.100000000000001" customHeight="1">
      <c r="A12" s="156">
        <v>43739</v>
      </c>
      <c r="B12" s="184"/>
      <c r="C12" s="184"/>
      <c r="D12" s="93"/>
      <c r="E12" s="93"/>
      <c r="F12" s="93"/>
      <c r="G12" s="93"/>
      <c r="H12" s="93"/>
      <c r="I12" s="93"/>
      <c r="J12" s="93"/>
      <c r="K12" s="93"/>
      <c r="L12" s="98"/>
      <c r="M12" s="157"/>
    </row>
    <row r="13" spans="1:13" s="47" customFormat="1" ht="20.100000000000001" customHeight="1">
      <c r="A13" s="156">
        <v>43770</v>
      </c>
      <c r="B13" s="184"/>
      <c r="C13" s="184"/>
      <c r="D13" s="93"/>
      <c r="E13" s="93"/>
      <c r="F13" s="93"/>
      <c r="G13" s="93"/>
      <c r="H13" s="93"/>
      <c r="I13" s="93"/>
      <c r="J13" s="93"/>
      <c r="K13" s="93"/>
      <c r="L13" s="98"/>
      <c r="M13" s="157"/>
    </row>
    <row r="14" spans="1:13" s="47" customFormat="1" ht="20.100000000000001" customHeight="1">
      <c r="A14" s="156">
        <v>43800</v>
      </c>
      <c r="B14" s="184"/>
      <c r="C14" s="184"/>
      <c r="D14" s="93"/>
      <c r="E14" s="93"/>
      <c r="F14" s="93"/>
      <c r="G14" s="93"/>
      <c r="H14" s="93"/>
      <c r="I14" s="93"/>
      <c r="J14" s="93"/>
      <c r="K14" s="93"/>
      <c r="L14" s="98"/>
      <c r="M14" s="157"/>
    </row>
    <row r="15" spans="1:13" s="47" customFormat="1" ht="29.25" customHeight="1" thickBot="1">
      <c r="A15" s="158" t="s">
        <v>15</v>
      </c>
      <c r="B15" s="159">
        <f>SUM(B3:B14)</f>
        <v>0</v>
      </c>
      <c r="C15" s="159">
        <f t="shared" ref="C15:K15" si="0">SUM(C3:C14)</f>
        <v>5</v>
      </c>
      <c r="D15" s="159">
        <f t="shared" si="0"/>
        <v>0</v>
      </c>
      <c r="E15" s="159">
        <f t="shared" si="0"/>
        <v>0</v>
      </c>
      <c r="F15" s="159">
        <f t="shared" si="0"/>
        <v>0</v>
      </c>
      <c r="G15" s="159">
        <f t="shared" si="0"/>
        <v>0</v>
      </c>
      <c r="H15" s="159">
        <f t="shared" si="0"/>
        <v>2</v>
      </c>
      <c r="I15" s="159">
        <f>SUM(I3:I14)</f>
        <v>0</v>
      </c>
      <c r="J15" s="159">
        <f t="shared" si="0"/>
        <v>0</v>
      </c>
      <c r="K15" s="159">
        <f t="shared" si="0"/>
        <v>0</v>
      </c>
      <c r="L15" s="159">
        <f>SUM(L3:L14)</f>
        <v>7</v>
      </c>
      <c r="M15" s="160">
        <f>SUM(M3:M14)</f>
        <v>1454</v>
      </c>
    </row>
    <row r="16" spans="1:13" s="47" customFormat="1" ht="9" customHeight="1">
      <c r="A16" s="116"/>
    </row>
    <row r="17" spans="1:1" ht="20.25" hidden="1" customHeight="1">
      <c r="A17" s="116" t="s">
        <v>342</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7">
      <c r="A77" s="222"/>
      <c r="B77" s="222"/>
      <c r="C77" s="222"/>
      <c r="D77" s="222"/>
      <c r="E77" s="222"/>
      <c r="F77" s="222"/>
      <c r="G77" s="222"/>
      <c r="H77" s="222"/>
      <c r="I77" s="222"/>
      <c r="J77" s="222"/>
      <c r="K77" s="222"/>
      <c r="L77" s="222"/>
      <c r="M77" s="222"/>
      <c r="N77" s="222"/>
      <c r="O77" s="222"/>
      <c r="P77" s="222"/>
      <c r="Q77" s="222"/>
    </row>
  </sheetData>
  <mergeCells count="1">
    <mergeCell ref="A1:M1"/>
  </mergeCells>
  <printOptions horizontalCentered="1"/>
  <pageMargins left="0.25" right="0.25" top="0.75" bottom="0.75" header="0.3" footer="0.3"/>
  <pageSetup paperSize="5" scale="77" fitToHeight="0" orientation="landscape" r:id="rId1"/>
  <headerFooter>
    <oddFooter>&amp;C&amp;"-,Bold"MEEI Bulletins Vol 56 No. 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9"/>
  <sheetViews>
    <sheetView zoomScale="163" zoomScaleNormal="163" zoomScaleSheetLayoutView="80" zoomScalePageLayoutView="90" workbookViewId="0">
      <selection activeCell="E6" sqref="E6"/>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517" t="s">
        <v>448</v>
      </c>
      <c r="B1" s="518"/>
      <c r="C1" s="518"/>
      <c r="D1" s="518"/>
      <c r="E1" s="518"/>
      <c r="F1" s="518"/>
      <c r="G1" s="518"/>
      <c r="H1" s="518"/>
      <c r="I1" s="518"/>
      <c r="J1" s="518"/>
      <c r="K1" s="518"/>
      <c r="L1" s="518"/>
      <c r="M1" s="518"/>
      <c r="N1" s="519"/>
      <c r="O1" s="1"/>
      <c r="P1" s="3"/>
      <c r="Q1" s="3"/>
      <c r="R1" s="3"/>
      <c r="S1" s="3"/>
      <c r="T1" s="3"/>
      <c r="U1" s="3"/>
      <c r="V1" s="3"/>
      <c r="W1" s="3"/>
      <c r="X1" s="73"/>
      <c r="Y1" s="73"/>
      <c r="Z1" s="73"/>
      <c r="AA1" s="73"/>
      <c r="AB1" s="73"/>
    </row>
    <row r="2" spans="1:30" ht="18.75" customHeight="1">
      <c r="A2" s="154" t="s">
        <v>20</v>
      </c>
      <c r="B2" s="110">
        <v>43466</v>
      </c>
      <c r="C2" s="110">
        <v>43497</v>
      </c>
      <c r="D2" s="110">
        <v>43525</v>
      </c>
      <c r="E2" s="110">
        <v>43556</v>
      </c>
      <c r="F2" s="110">
        <v>43586</v>
      </c>
      <c r="G2" s="110">
        <v>43617</v>
      </c>
      <c r="H2" s="110">
        <v>43647</v>
      </c>
      <c r="I2" s="110">
        <v>43678</v>
      </c>
      <c r="J2" s="110">
        <v>43709</v>
      </c>
      <c r="K2" s="110">
        <v>43739</v>
      </c>
      <c r="L2" s="110">
        <v>43770</v>
      </c>
      <c r="M2" s="110">
        <v>43800</v>
      </c>
      <c r="N2" s="165" t="s">
        <v>439</v>
      </c>
      <c r="O2" s="1"/>
      <c r="P2" s="199"/>
      <c r="Q2" s="3"/>
      <c r="R2" s="3"/>
      <c r="S2" s="3"/>
      <c r="T2" s="3"/>
      <c r="U2" s="3"/>
      <c r="V2" s="3"/>
      <c r="W2" s="3"/>
      <c r="X2" s="3"/>
      <c r="Y2" s="3"/>
      <c r="Z2" s="3"/>
      <c r="AA2" s="3"/>
      <c r="AB2" s="4"/>
    </row>
    <row r="3" spans="1:30" ht="17.25" customHeight="1">
      <c r="A3" s="240" t="s">
        <v>125</v>
      </c>
      <c r="B3" s="441">
        <v>1926.8466774193548</v>
      </c>
      <c r="C3" s="111">
        <v>2123.5636428571429</v>
      </c>
      <c r="D3" s="407"/>
      <c r="E3" s="408"/>
      <c r="F3" s="111"/>
      <c r="G3" s="111"/>
      <c r="H3" s="111"/>
      <c r="I3" s="111"/>
      <c r="J3" s="111"/>
      <c r="K3" s="111"/>
      <c r="L3" s="354"/>
      <c r="M3" s="354"/>
      <c r="N3" s="440">
        <f>AVERAGE(B3:M3)</f>
        <v>2025.2051601382489</v>
      </c>
      <c r="O3" s="1"/>
      <c r="P3" s="1"/>
      <c r="Q3" s="262"/>
      <c r="R3" s="263"/>
      <c r="S3" s="242"/>
      <c r="T3" s="243"/>
      <c r="U3" s="264"/>
      <c r="V3" s="264"/>
      <c r="W3" s="216"/>
      <c r="X3" s="187"/>
      <c r="Y3" s="186"/>
      <c r="Z3" s="77"/>
      <c r="AA3" s="79"/>
      <c r="AB3" s="186"/>
    </row>
    <row r="4" spans="1:30" ht="17.25" customHeight="1">
      <c r="A4" s="240" t="s">
        <v>473</v>
      </c>
      <c r="B4" s="443">
        <v>16</v>
      </c>
      <c r="C4" s="354">
        <v>16</v>
      </c>
      <c r="D4" s="294"/>
      <c r="E4" s="294"/>
      <c r="F4" s="294"/>
      <c r="G4" s="111"/>
      <c r="H4" s="111"/>
      <c r="I4" s="111"/>
      <c r="J4" s="319"/>
      <c r="K4" s="319"/>
      <c r="L4" s="319"/>
      <c r="M4" s="319"/>
      <c r="N4" s="369">
        <f t="shared" ref="N4:N11" si="0">AVERAGE(B4:M4)</f>
        <v>16</v>
      </c>
      <c r="O4" s="1"/>
      <c r="P4" s="1"/>
      <c r="Q4" s="261"/>
      <c r="R4" s="261"/>
      <c r="S4" s="264"/>
      <c r="T4" s="264"/>
      <c r="U4" s="264"/>
      <c r="V4" s="264"/>
      <c r="W4" s="216"/>
      <c r="X4" s="216"/>
      <c r="Y4" s="186"/>
      <c r="Z4" s="186"/>
      <c r="AA4" s="186"/>
      <c r="AB4" s="186"/>
    </row>
    <row r="5" spans="1:30" ht="17.25" customHeight="1">
      <c r="A5" s="240" t="s">
        <v>465</v>
      </c>
      <c r="B5" s="442">
        <v>1.7710322580645161</v>
      </c>
      <c r="C5" s="319">
        <v>1.7710322580645161</v>
      </c>
      <c r="D5" s="111"/>
      <c r="E5" s="111"/>
      <c r="F5" s="111"/>
      <c r="G5" s="111"/>
      <c r="H5" s="111"/>
      <c r="I5" s="111"/>
      <c r="J5" s="111"/>
      <c r="K5" s="319"/>
      <c r="L5" s="319"/>
      <c r="M5" s="319"/>
      <c r="N5" s="369">
        <f t="shared" si="0"/>
        <v>1.7710322580645161</v>
      </c>
      <c r="O5" s="1"/>
      <c r="P5" s="1"/>
      <c r="Q5" s="262"/>
      <c r="R5" s="262"/>
      <c r="S5" s="262"/>
      <c r="T5" s="262"/>
      <c r="U5" s="262"/>
      <c r="V5" s="262"/>
      <c r="W5" s="216"/>
      <c r="X5" s="216"/>
      <c r="Y5" s="186"/>
      <c r="Z5" s="188"/>
      <c r="AA5" s="186"/>
      <c r="AB5" s="186"/>
    </row>
    <row r="6" spans="1:30" ht="17.25" customHeight="1">
      <c r="A6" s="240" t="s">
        <v>191</v>
      </c>
      <c r="B6" s="441">
        <v>448.36856612903227</v>
      </c>
      <c r="C6" s="111">
        <v>494</v>
      </c>
      <c r="D6" s="111"/>
      <c r="E6" s="111"/>
      <c r="F6" s="111"/>
      <c r="G6" s="111"/>
      <c r="H6" s="111"/>
      <c r="I6" s="111"/>
      <c r="J6" s="319"/>
      <c r="K6" s="319"/>
      <c r="L6" s="354"/>
      <c r="M6" s="354"/>
      <c r="N6" s="440">
        <f t="shared" si="0"/>
        <v>471.18428306451614</v>
      </c>
      <c r="O6" s="1"/>
      <c r="P6" s="1"/>
      <c r="Q6" s="262"/>
      <c r="R6" s="262"/>
      <c r="S6" s="262"/>
      <c r="T6" s="262"/>
      <c r="U6" s="262"/>
      <c r="V6" s="262"/>
      <c r="W6" s="187"/>
      <c r="X6" s="216"/>
      <c r="Y6" s="186"/>
      <c r="Z6" s="185"/>
      <c r="AA6" s="185"/>
      <c r="AB6" s="186"/>
    </row>
    <row r="7" spans="1:30" ht="17.25" customHeight="1">
      <c r="A7" s="240" t="s">
        <v>383</v>
      </c>
      <c r="B7" s="441">
        <v>699.25270967741938</v>
      </c>
      <c r="C7" s="111">
        <v>759</v>
      </c>
      <c r="D7" s="407"/>
      <c r="E7" s="454"/>
      <c r="F7" s="401"/>
      <c r="G7" s="111"/>
      <c r="H7" s="111"/>
      <c r="I7" s="111"/>
      <c r="J7" s="111"/>
      <c r="K7" s="111"/>
      <c r="L7" s="294"/>
      <c r="M7" s="354"/>
      <c r="N7" s="440">
        <f t="shared" si="0"/>
        <v>729.12635483870963</v>
      </c>
      <c r="O7" s="1"/>
      <c r="P7" s="1"/>
      <c r="Q7" s="262"/>
      <c r="R7" s="262"/>
      <c r="S7" s="262"/>
      <c r="T7" s="262"/>
      <c r="U7" s="262"/>
      <c r="V7" s="262"/>
      <c r="W7" s="187"/>
      <c r="X7" s="187"/>
      <c r="Y7" s="186"/>
      <c r="Z7" s="186"/>
      <c r="AA7" s="186"/>
      <c r="AB7" s="186"/>
    </row>
    <row r="8" spans="1:30" ht="17.25" customHeight="1">
      <c r="A8" s="240" t="s">
        <v>187</v>
      </c>
      <c r="B8" s="441">
        <v>449.36252903225807</v>
      </c>
      <c r="C8" s="111">
        <v>450.06033214285719</v>
      </c>
      <c r="D8" s="409"/>
      <c r="E8" s="455"/>
      <c r="F8" s="111"/>
      <c r="G8" s="111"/>
      <c r="H8" s="111"/>
      <c r="I8" s="111"/>
      <c r="J8" s="111"/>
      <c r="K8" s="111"/>
      <c r="L8" s="354"/>
      <c r="M8" s="354"/>
      <c r="N8" s="440">
        <f t="shared" si="0"/>
        <v>449.71143058755763</v>
      </c>
      <c r="O8" s="1"/>
      <c r="P8" s="1"/>
      <c r="Q8" s="262"/>
      <c r="R8" s="262"/>
      <c r="S8" s="242"/>
      <c r="T8" s="262"/>
      <c r="U8" s="262"/>
      <c r="V8" s="262"/>
      <c r="W8" s="216"/>
      <c r="X8" s="187"/>
      <c r="Y8" s="186"/>
      <c r="Z8" s="186"/>
      <c r="AA8" s="186"/>
      <c r="AB8" s="186"/>
    </row>
    <row r="9" spans="1:30" ht="17.25" customHeight="1">
      <c r="A9" s="240" t="s">
        <v>367</v>
      </c>
      <c r="B9" s="442">
        <v>30</v>
      </c>
      <c r="C9" s="319">
        <v>30</v>
      </c>
      <c r="D9" s="111"/>
      <c r="E9" s="111"/>
      <c r="F9" s="111"/>
      <c r="G9" s="111"/>
      <c r="H9" s="111"/>
      <c r="I9" s="111"/>
      <c r="J9" s="111"/>
      <c r="K9" s="319"/>
      <c r="L9" s="319"/>
      <c r="M9" s="319"/>
      <c r="N9" s="369">
        <f t="shared" si="0"/>
        <v>30</v>
      </c>
      <c r="O9" s="1"/>
      <c r="P9" s="1"/>
      <c r="Q9" s="262"/>
      <c r="R9" s="262"/>
      <c r="S9" s="242"/>
      <c r="T9" s="243"/>
      <c r="U9" s="262"/>
      <c r="V9" s="262"/>
      <c r="W9" s="216"/>
      <c r="X9" s="216"/>
      <c r="Y9" s="186"/>
      <c r="Z9" s="185"/>
      <c r="AA9" s="185"/>
      <c r="AB9" s="186"/>
    </row>
    <row r="10" spans="1:30" ht="17.25" customHeight="1">
      <c r="A10" s="405" t="s">
        <v>418</v>
      </c>
      <c r="B10" s="441">
        <v>68.619032258064522</v>
      </c>
      <c r="C10" s="319">
        <v>81.906071428571408</v>
      </c>
      <c r="D10" s="111"/>
      <c r="E10" s="111"/>
      <c r="F10" s="111"/>
      <c r="G10" s="111"/>
      <c r="H10" s="111"/>
      <c r="I10" s="111"/>
      <c r="J10" s="111"/>
      <c r="K10" s="111"/>
      <c r="L10" s="111"/>
      <c r="M10" s="319"/>
      <c r="N10" s="369">
        <f t="shared" si="0"/>
        <v>75.262551843317965</v>
      </c>
      <c r="O10" s="1"/>
      <c r="P10" s="1"/>
      <c r="Q10" s="262"/>
      <c r="R10" s="262"/>
      <c r="S10" s="242"/>
      <c r="T10" s="243"/>
      <c r="U10" s="262"/>
      <c r="V10" s="262"/>
      <c r="W10" s="216"/>
      <c r="X10" s="216"/>
      <c r="Y10" s="186"/>
      <c r="Z10" s="185"/>
      <c r="AA10" s="185"/>
      <c r="AB10" s="186"/>
    </row>
    <row r="11" spans="1:30" ht="18.75" customHeight="1" thickBot="1">
      <c r="A11" s="241" t="s">
        <v>15</v>
      </c>
      <c r="B11" s="449">
        <f>SUM(B3:B10)</f>
        <v>3640.2205467741933</v>
      </c>
      <c r="C11" s="449">
        <f>SUM(C3:C10)</f>
        <v>3956.3010786866362</v>
      </c>
      <c r="D11" s="406"/>
      <c r="E11" s="406"/>
      <c r="F11" s="406"/>
      <c r="G11" s="406"/>
      <c r="H11" s="406"/>
      <c r="I11" s="406"/>
      <c r="J11" s="406"/>
      <c r="K11" s="406"/>
      <c r="L11" s="406"/>
      <c r="M11" s="406"/>
      <c r="N11" s="370">
        <f t="shared" si="0"/>
        <v>3798.2608127304147</v>
      </c>
      <c r="O11" s="1"/>
      <c r="P11" s="1"/>
      <c r="Q11" s="264"/>
      <c r="R11" s="264"/>
      <c r="S11" s="264"/>
      <c r="T11" s="264"/>
      <c r="U11" s="264"/>
      <c r="V11" s="264"/>
      <c r="W11" s="216"/>
      <c r="X11" s="187"/>
      <c r="Y11" s="186"/>
      <c r="Z11" s="185"/>
      <c r="AA11" s="185"/>
      <c r="AB11" s="186"/>
      <c r="AC11" s="73"/>
      <c r="AD11" s="73"/>
    </row>
    <row r="12" spans="1:30" ht="18.75" customHeight="1" thickBot="1">
      <c r="A12" s="318"/>
      <c r="B12" s="278"/>
      <c r="C12" s="278"/>
      <c r="D12" s="278"/>
      <c r="E12" s="278"/>
      <c r="F12" s="278"/>
      <c r="G12" s="278"/>
      <c r="H12" s="279"/>
      <c r="I12" s="278"/>
      <c r="J12" s="278"/>
      <c r="K12" s="278"/>
      <c r="M12" s="278"/>
      <c r="N12" s="278"/>
      <c r="O12" s="1"/>
      <c r="P12" s="1"/>
      <c r="Q12" s="262"/>
      <c r="R12" s="262"/>
      <c r="S12" s="262"/>
      <c r="T12" s="243"/>
      <c r="U12" s="262"/>
      <c r="V12" s="262"/>
      <c r="W12" s="187"/>
      <c r="X12" s="216"/>
      <c r="Y12" s="186"/>
      <c r="Z12" s="185"/>
      <c r="AA12" s="185"/>
      <c r="AB12" s="186"/>
      <c r="AC12" s="73"/>
      <c r="AD12" s="73"/>
    </row>
    <row r="13" spans="1:30" ht="25.5" customHeight="1">
      <c r="A13" s="495" t="s">
        <v>449</v>
      </c>
      <c r="B13" s="496"/>
      <c r="C13" s="496"/>
      <c r="D13" s="496"/>
      <c r="E13" s="496"/>
      <c r="F13" s="496"/>
      <c r="G13" s="496"/>
      <c r="H13" s="496"/>
      <c r="I13" s="496"/>
      <c r="J13" s="496"/>
      <c r="K13" s="496"/>
      <c r="L13" s="496"/>
      <c r="M13" s="496"/>
      <c r="N13" s="497"/>
      <c r="O13" s="150"/>
      <c r="P13" s="1"/>
      <c r="Q13" s="262"/>
      <c r="R13" s="262"/>
      <c r="S13" s="264"/>
      <c r="T13" s="264"/>
      <c r="U13" s="264"/>
      <c r="V13" s="264"/>
      <c r="W13" s="216"/>
      <c r="X13" s="3"/>
      <c r="Y13" s="3"/>
      <c r="Z13" s="3"/>
      <c r="AA13" s="3"/>
      <c r="AB13" s="190"/>
      <c r="AC13" s="73"/>
      <c r="AD13" s="73"/>
    </row>
    <row r="14" spans="1:30" ht="25.5" customHeight="1">
      <c r="A14" s="154" t="s">
        <v>254</v>
      </c>
      <c r="B14" s="110">
        <v>43466</v>
      </c>
      <c r="C14" s="110">
        <v>43497</v>
      </c>
      <c r="D14" s="110">
        <v>43525</v>
      </c>
      <c r="E14" s="110">
        <v>43556</v>
      </c>
      <c r="F14" s="110">
        <v>43586</v>
      </c>
      <c r="G14" s="110">
        <v>43617</v>
      </c>
      <c r="H14" s="110">
        <v>43647</v>
      </c>
      <c r="I14" s="110">
        <v>43678</v>
      </c>
      <c r="J14" s="110">
        <v>43709</v>
      </c>
      <c r="K14" s="110">
        <v>43739</v>
      </c>
      <c r="L14" s="110">
        <v>43770</v>
      </c>
      <c r="M14" s="110">
        <v>43800</v>
      </c>
      <c r="N14" s="165" t="s">
        <v>439</v>
      </c>
      <c r="O14" s="80"/>
      <c r="P14" s="80"/>
      <c r="Q14" s="265"/>
      <c r="R14" s="265"/>
      <c r="S14" s="265"/>
      <c r="T14" s="265"/>
      <c r="U14" s="265"/>
      <c r="V14" s="265"/>
      <c r="W14" s="265"/>
      <c r="X14" s="77"/>
      <c r="Y14" s="77"/>
      <c r="Z14" s="77"/>
      <c r="AA14" s="82"/>
      <c r="AB14" s="191"/>
      <c r="AC14" s="73"/>
      <c r="AD14" s="73"/>
    </row>
    <row r="15" spans="1:30" ht="17.25" customHeight="1">
      <c r="A15" s="176" t="s">
        <v>198</v>
      </c>
      <c r="B15" s="446">
        <v>226.17067741935483</v>
      </c>
      <c r="C15" s="294">
        <v>261.3545357142857</v>
      </c>
      <c r="D15" s="294"/>
      <c r="E15" s="294"/>
      <c r="F15" s="294"/>
      <c r="G15" s="294"/>
      <c r="H15" s="294"/>
      <c r="I15" s="294"/>
      <c r="J15" s="294"/>
      <c r="K15" s="294"/>
      <c r="L15" s="294"/>
      <c r="M15" s="417"/>
      <c r="N15" s="445">
        <f>AVERAGE(B15:M15)</f>
        <v>243.76260656682027</v>
      </c>
      <c r="O15" s="80"/>
      <c r="P15" s="80"/>
      <c r="Q15" s="77"/>
      <c r="R15" s="77"/>
      <c r="S15" s="77"/>
      <c r="T15" s="77"/>
      <c r="U15" s="77"/>
      <c r="V15" s="77"/>
      <c r="W15" s="77"/>
      <c r="X15" s="77"/>
      <c r="Y15" s="77"/>
      <c r="Z15" s="82"/>
      <c r="AA15" s="82"/>
      <c r="AB15" s="191"/>
      <c r="AC15" s="73"/>
      <c r="AD15" s="73"/>
    </row>
    <row r="16" spans="1:30" ht="17.25" customHeight="1">
      <c r="A16" s="176" t="s">
        <v>199</v>
      </c>
      <c r="B16" s="446">
        <v>606.65377419354843</v>
      </c>
      <c r="C16" s="294">
        <v>605.74410714285716</v>
      </c>
      <c r="D16" s="294"/>
      <c r="E16" s="294"/>
      <c r="F16" s="294"/>
      <c r="G16" s="294"/>
      <c r="H16" s="294"/>
      <c r="I16" s="294"/>
      <c r="J16" s="294"/>
      <c r="K16" s="294"/>
      <c r="L16" s="294"/>
      <c r="M16" s="294"/>
      <c r="N16" s="445">
        <f t="shared" ref="N16:N25" si="1">AVERAGE(B16:M16)</f>
        <v>606.19894066820279</v>
      </c>
      <c r="O16" s="80"/>
      <c r="P16" s="80"/>
      <c r="Q16" s="77"/>
      <c r="R16" s="77"/>
      <c r="S16" s="77"/>
      <c r="T16" s="77"/>
      <c r="U16" s="77"/>
      <c r="V16" s="77"/>
      <c r="W16" s="77"/>
      <c r="X16" s="77"/>
      <c r="Y16" s="77"/>
      <c r="Z16" s="82"/>
      <c r="AA16" s="82"/>
      <c r="AB16" s="191"/>
      <c r="AC16" s="73"/>
      <c r="AD16" s="73"/>
    </row>
    <row r="17" spans="1:30" ht="17.25" customHeight="1">
      <c r="A17" s="176" t="s">
        <v>200</v>
      </c>
      <c r="B17" s="446">
        <v>494.22912903225802</v>
      </c>
      <c r="C17" s="294">
        <v>586.90167857142865</v>
      </c>
      <c r="D17" s="294"/>
      <c r="E17" s="294"/>
      <c r="F17" s="294"/>
      <c r="G17" s="294"/>
      <c r="H17" s="294"/>
      <c r="I17" s="294"/>
      <c r="J17" s="294"/>
      <c r="K17" s="294"/>
      <c r="L17" s="417"/>
      <c r="M17" s="417"/>
      <c r="N17" s="445">
        <f t="shared" si="1"/>
        <v>540.56540380184333</v>
      </c>
      <c r="O17" s="80"/>
      <c r="P17" s="80"/>
      <c r="Q17" s="77"/>
      <c r="R17" s="77"/>
      <c r="S17" s="77"/>
      <c r="T17" s="77"/>
      <c r="U17" s="77"/>
      <c r="V17" s="77"/>
      <c r="W17" s="77"/>
      <c r="X17" s="77"/>
      <c r="Y17" s="77"/>
      <c r="Z17" s="82"/>
      <c r="AA17" s="82"/>
      <c r="AB17" s="191"/>
      <c r="AC17" s="73"/>
      <c r="AD17" s="73"/>
    </row>
    <row r="18" spans="1:30" ht="17.25" customHeight="1">
      <c r="A18" s="176" t="s">
        <v>201</v>
      </c>
      <c r="B18" s="446">
        <v>0.3</v>
      </c>
      <c r="C18" s="294">
        <v>0</v>
      </c>
      <c r="D18" s="294"/>
      <c r="E18" s="294"/>
      <c r="F18" s="294"/>
      <c r="G18" s="294"/>
      <c r="H18" s="294"/>
      <c r="I18" s="294"/>
      <c r="J18" s="294"/>
      <c r="K18" s="294"/>
      <c r="L18" s="417"/>
      <c r="M18" s="417"/>
      <c r="N18" s="445">
        <f t="shared" si="1"/>
        <v>0.15</v>
      </c>
      <c r="O18" s="80"/>
      <c r="P18" s="80"/>
      <c r="Q18" s="77"/>
      <c r="R18" s="77"/>
      <c r="S18" s="77"/>
      <c r="T18" s="77"/>
      <c r="U18" s="77"/>
      <c r="V18" s="77"/>
      <c r="W18" s="77"/>
      <c r="X18" s="77"/>
      <c r="Y18" s="77"/>
      <c r="Z18" s="82"/>
      <c r="AA18" s="82"/>
      <c r="AB18" s="191"/>
      <c r="AC18" s="73"/>
      <c r="AD18" s="73"/>
    </row>
    <row r="19" spans="1:30" ht="17.25" customHeight="1">
      <c r="A19" s="176" t="s">
        <v>202</v>
      </c>
      <c r="B19" s="446">
        <v>53.748677419354841</v>
      </c>
      <c r="C19" s="294">
        <v>46.003321428571425</v>
      </c>
      <c r="D19" s="294"/>
      <c r="E19" s="294"/>
      <c r="F19" s="294"/>
      <c r="G19" s="294"/>
      <c r="H19" s="294"/>
      <c r="I19" s="294"/>
      <c r="J19" s="294"/>
      <c r="K19" s="294"/>
      <c r="L19" s="417"/>
      <c r="M19" s="417"/>
      <c r="N19" s="445">
        <f t="shared" si="1"/>
        <v>49.875999423963137</v>
      </c>
      <c r="O19" s="80"/>
      <c r="P19" s="80"/>
      <c r="Q19" s="77"/>
      <c r="R19" s="77"/>
      <c r="S19" s="77"/>
      <c r="T19" s="77"/>
      <c r="U19" s="77"/>
      <c r="V19" s="77"/>
      <c r="W19" s="77"/>
      <c r="X19" s="77"/>
      <c r="Y19" s="77"/>
      <c r="Z19" s="82"/>
      <c r="AA19" s="82"/>
      <c r="AB19" s="191"/>
      <c r="AC19" s="73"/>
      <c r="AD19" s="73"/>
    </row>
    <row r="20" spans="1:30" ht="17.25" customHeight="1">
      <c r="A20" s="176" t="s">
        <v>203</v>
      </c>
      <c r="B20" s="447">
        <v>7.77606451612903</v>
      </c>
      <c r="C20" s="294">
        <v>11.479178571428571</v>
      </c>
      <c r="D20" s="294"/>
      <c r="E20" s="294"/>
      <c r="F20" s="294"/>
      <c r="G20" s="294"/>
      <c r="H20" s="294"/>
      <c r="I20" s="294"/>
      <c r="J20" s="294"/>
      <c r="K20" s="294"/>
      <c r="L20" s="417"/>
      <c r="M20" s="417"/>
      <c r="N20" s="445">
        <f t="shared" si="1"/>
        <v>9.6276215437788011</v>
      </c>
      <c r="O20" s="80"/>
      <c r="P20" s="80"/>
      <c r="Q20" s="217"/>
      <c r="R20" s="77"/>
      <c r="S20" s="77"/>
      <c r="T20" s="77"/>
      <c r="U20" s="77"/>
      <c r="V20" s="77"/>
      <c r="W20" s="83"/>
      <c r="X20" s="77"/>
      <c r="Y20" s="77"/>
      <c r="Z20" s="82"/>
      <c r="AA20" s="82"/>
      <c r="AB20" s="191"/>
      <c r="AC20" s="73"/>
      <c r="AD20" s="73"/>
    </row>
    <row r="21" spans="1:30" ht="17.25" customHeight="1">
      <c r="A21" s="176" t="s">
        <v>278</v>
      </c>
      <c r="B21" s="446">
        <v>22.2518064516129</v>
      </c>
      <c r="C21" s="294">
        <v>21.45242857142857</v>
      </c>
      <c r="D21" s="294"/>
      <c r="E21" s="294"/>
      <c r="F21" s="294"/>
      <c r="G21" s="294"/>
      <c r="H21" s="294"/>
      <c r="I21" s="294"/>
      <c r="J21" s="294"/>
      <c r="K21" s="294"/>
      <c r="L21" s="417"/>
      <c r="M21" s="417"/>
      <c r="N21" s="445">
        <f t="shared" si="1"/>
        <v>21.852117511520735</v>
      </c>
      <c r="O21" s="80"/>
      <c r="P21" s="80"/>
      <c r="Q21" s="77"/>
      <c r="R21" s="77"/>
      <c r="S21" s="77"/>
      <c r="T21" s="77"/>
      <c r="U21" s="77"/>
      <c r="V21" s="77"/>
      <c r="W21" s="77"/>
      <c r="X21" s="83"/>
      <c r="Y21" s="77"/>
      <c r="Z21" s="82"/>
      <c r="AA21" s="82"/>
      <c r="AB21" s="191"/>
      <c r="AC21" s="73"/>
      <c r="AD21" s="73"/>
    </row>
    <row r="22" spans="1:30" ht="17.25" customHeight="1">
      <c r="A22" s="176" t="s">
        <v>205</v>
      </c>
      <c r="B22" s="448">
        <v>21.610150903225804</v>
      </c>
      <c r="C22" s="294">
        <v>24</v>
      </c>
      <c r="D22" s="294"/>
      <c r="E22" s="294"/>
      <c r="F22" s="294"/>
      <c r="G22" s="294"/>
      <c r="H22" s="294"/>
      <c r="I22" s="294"/>
      <c r="J22" s="294"/>
      <c r="K22" s="294"/>
      <c r="L22" s="417"/>
      <c r="M22" s="417"/>
      <c r="N22" s="445">
        <f t="shared" si="1"/>
        <v>22.8050754516129</v>
      </c>
      <c r="O22" s="80"/>
      <c r="P22" s="80"/>
      <c r="Q22" s="218"/>
      <c r="R22" s="77"/>
      <c r="S22" s="77"/>
      <c r="T22" s="77"/>
      <c r="U22" s="83"/>
      <c r="V22" s="83"/>
      <c r="W22" s="77"/>
      <c r="X22" s="83"/>
      <c r="Y22" s="77"/>
      <c r="Z22" s="82"/>
      <c r="AA22" s="82"/>
      <c r="AB22" s="191"/>
      <c r="AC22" s="73"/>
      <c r="AD22" s="73"/>
    </row>
    <row r="23" spans="1:30" ht="17.25" customHeight="1">
      <c r="A23" s="176" t="s">
        <v>204</v>
      </c>
      <c r="B23" s="448">
        <v>8</v>
      </c>
      <c r="C23" s="294">
        <v>7.1344849999999997</v>
      </c>
      <c r="D23" s="294"/>
      <c r="E23" s="294"/>
      <c r="F23" s="294"/>
      <c r="G23" s="294"/>
      <c r="H23" s="294"/>
      <c r="I23" s="294"/>
      <c r="J23" s="294"/>
      <c r="K23" s="294"/>
      <c r="L23" s="417"/>
      <c r="M23" s="417"/>
      <c r="N23" s="445">
        <f t="shared" si="1"/>
        <v>7.5672424999999999</v>
      </c>
      <c r="O23" s="80"/>
      <c r="P23" s="80"/>
      <c r="Q23" s="218"/>
      <c r="R23" s="77"/>
      <c r="S23" s="77"/>
      <c r="T23" s="83"/>
      <c r="U23" s="83"/>
      <c r="V23" s="83"/>
      <c r="W23" s="77"/>
      <c r="X23" s="84"/>
      <c r="Y23" s="84"/>
      <c r="Z23" s="189"/>
      <c r="AA23" s="189"/>
      <c r="AB23" s="228"/>
      <c r="AC23" s="73"/>
      <c r="AD23" s="73"/>
    </row>
    <row r="24" spans="1:30" ht="17.25" customHeight="1">
      <c r="A24" s="176" t="s">
        <v>8</v>
      </c>
      <c r="B24" s="450">
        <v>2017.761690967742</v>
      </c>
      <c r="C24" s="450">
        <v>2204.4798003571427</v>
      </c>
      <c r="D24" s="418"/>
      <c r="E24" s="294"/>
      <c r="F24" s="418"/>
      <c r="G24" s="418"/>
      <c r="H24" s="418"/>
      <c r="I24" s="418"/>
      <c r="J24" s="294"/>
      <c r="K24" s="419"/>
      <c r="L24" s="420"/>
      <c r="M24" s="420"/>
      <c r="N24" s="445">
        <f t="shared" si="1"/>
        <v>2111.1207456624425</v>
      </c>
      <c r="O24" s="80"/>
      <c r="P24" s="80"/>
      <c r="Q24" s="266"/>
      <c r="R24" s="77"/>
      <c r="S24" s="77"/>
      <c r="T24" s="84"/>
      <c r="U24" s="84"/>
      <c r="V24" s="84"/>
      <c r="W24" s="84"/>
      <c r="X24" s="186"/>
      <c r="Y24" s="186"/>
      <c r="Z24" s="185"/>
      <c r="AA24" s="185"/>
      <c r="AB24" s="228"/>
      <c r="AC24" s="73"/>
      <c r="AD24" s="73"/>
    </row>
    <row r="25" spans="1:30" ht="18.75" customHeight="1" thickBot="1">
      <c r="A25" s="177" t="s">
        <v>15</v>
      </c>
      <c r="B25" s="388">
        <f>SUM(B15:B24)</f>
        <v>3458.5019709032258</v>
      </c>
      <c r="C25" s="388">
        <f>SUM(C15:C24)</f>
        <v>3768.5495353571428</v>
      </c>
      <c r="D25" s="388"/>
      <c r="E25" s="388"/>
      <c r="F25" s="174"/>
      <c r="G25" s="174"/>
      <c r="H25" s="399"/>
      <c r="I25" s="399"/>
      <c r="J25" s="399"/>
      <c r="K25" s="399"/>
      <c r="L25" s="406"/>
      <c r="M25" s="406"/>
      <c r="N25" s="444">
        <f t="shared" si="1"/>
        <v>3613.5257531301841</v>
      </c>
      <c r="O25" s="85"/>
      <c r="P25" s="85"/>
      <c r="Q25" s="77"/>
      <c r="R25" s="79"/>
      <c r="S25" s="79"/>
      <c r="T25" s="186"/>
      <c r="U25" s="186"/>
      <c r="V25" s="186"/>
      <c r="W25" s="186"/>
      <c r="X25" s="79"/>
      <c r="Y25" s="185"/>
      <c r="Z25" s="185"/>
      <c r="AA25" s="185"/>
      <c r="AB25" s="191"/>
      <c r="AC25" s="73"/>
      <c r="AD25" s="73"/>
    </row>
    <row r="26" spans="1:30" ht="8.25" customHeight="1">
      <c r="A26" s="113"/>
      <c r="B26" s="115"/>
      <c r="C26" s="115"/>
      <c r="D26" s="115"/>
      <c r="E26" s="115"/>
      <c r="F26" s="115"/>
      <c r="G26" s="115"/>
      <c r="H26" s="115"/>
      <c r="I26" s="115"/>
      <c r="J26" s="355"/>
      <c r="K26" s="355"/>
      <c r="L26" s="356"/>
      <c r="M26" s="146"/>
      <c r="N26" s="146"/>
      <c r="O26" s="150"/>
      <c r="P26" s="85"/>
      <c r="Q26" s="77"/>
      <c r="R26" s="79"/>
      <c r="S26" s="79"/>
      <c r="T26" s="79"/>
      <c r="U26" s="79"/>
      <c r="V26" s="73"/>
      <c r="W26" s="73"/>
      <c r="X26" s="73"/>
      <c r="Y26" s="73"/>
      <c r="Z26" s="73"/>
      <c r="AA26" s="73"/>
      <c r="AB26" s="73"/>
      <c r="AC26" s="73"/>
      <c r="AD26" s="73"/>
    </row>
    <row r="27" spans="1:30" ht="13.5" customHeight="1">
      <c r="A27" s="116" t="s">
        <v>342</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6" t="s">
        <v>415</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6" t="s">
        <v>414</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50"/>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23"/>
      <c r="B79" s="223"/>
      <c r="C79" s="223"/>
      <c r="D79" s="223"/>
      <c r="E79" s="223"/>
      <c r="F79" s="223"/>
      <c r="G79" s="223"/>
      <c r="H79" s="223"/>
      <c r="I79" s="223"/>
      <c r="J79" s="223"/>
      <c r="K79" s="223"/>
      <c r="L79" s="224"/>
      <c r="M79" s="223"/>
      <c r="N79" s="223"/>
      <c r="O79" s="223"/>
      <c r="P79" s="223"/>
      <c r="Q79" s="223"/>
    </row>
  </sheetData>
  <mergeCells count="2">
    <mergeCell ref="A1:N1"/>
    <mergeCell ref="A13:N13"/>
  </mergeCells>
  <phoneticPr fontId="87" type="noConversion"/>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25:C25 B11:C1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9"/>
  <sheetViews>
    <sheetView zoomScale="147" zoomScaleNormal="147" zoomScaleSheetLayoutView="110" zoomScalePageLayoutView="90" workbookViewId="0">
      <selection activeCell="E6" sqref="E6"/>
    </sheetView>
  </sheetViews>
  <sheetFormatPr defaultColWidth="9.140625" defaultRowHeight="15"/>
  <cols>
    <col min="1" max="1" width="35.140625" style="53" bestFit="1" customWidth="1"/>
    <col min="2" max="2" width="13.7109375" style="53" customWidth="1"/>
    <col min="3" max="3" width="10.5703125" style="53" customWidth="1"/>
    <col min="4" max="4" width="10.140625" style="53" bestFit="1" customWidth="1"/>
    <col min="5"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517" t="s">
        <v>450</v>
      </c>
      <c r="B1" s="524"/>
      <c r="C1" s="518"/>
      <c r="D1" s="518"/>
      <c r="E1" s="518"/>
      <c r="F1" s="518"/>
      <c r="G1" s="518"/>
      <c r="H1" s="518"/>
      <c r="I1" s="518"/>
      <c r="J1" s="518"/>
      <c r="K1" s="518"/>
      <c r="L1" s="518"/>
      <c r="M1" s="518"/>
      <c r="N1" s="518"/>
      <c r="O1" s="519"/>
      <c r="R1" s="1"/>
      <c r="S1" s="1"/>
      <c r="T1" s="78"/>
      <c r="U1" s="1"/>
      <c r="V1" s="1"/>
      <c r="W1" s="1"/>
      <c r="X1" s="1"/>
      <c r="Y1" s="1"/>
      <c r="Z1" s="1"/>
      <c r="AA1" s="1"/>
      <c r="AB1" s="1"/>
      <c r="AC1" s="1"/>
      <c r="AD1" s="1"/>
      <c r="AE1" s="1"/>
      <c r="AF1" s="73"/>
    </row>
    <row r="2" spans="1:34" ht="25.35" customHeight="1">
      <c r="A2" s="154" t="s">
        <v>274</v>
      </c>
      <c r="B2" s="102" t="s">
        <v>275</v>
      </c>
      <c r="C2" s="110">
        <v>43466</v>
      </c>
      <c r="D2" s="110">
        <v>43497</v>
      </c>
      <c r="E2" s="110">
        <v>43525</v>
      </c>
      <c r="F2" s="110">
        <v>43556</v>
      </c>
      <c r="G2" s="110">
        <v>43586</v>
      </c>
      <c r="H2" s="110">
        <v>43617</v>
      </c>
      <c r="I2" s="110">
        <v>43647</v>
      </c>
      <c r="J2" s="110">
        <v>43678</v>
      </c>
      <c r="K2" s="110">
        <v>43709</v>
      </c>
      <c r="L2" s="110">
        <v>43739</v>
      </c>
      <c r="M2" s="110">
        <v>43770</v>
      </c>
      <c r="N2" s="110">
        <v>43800</v>
      </c>
      <c r="O2" s="165" t="s">
        <v>15</v>
      </c>
      <c r="Q2" s="66"/>
      <c r="R2" s="80"/>
      <c r="S2" s="77"/>
      <c r="T2" s="77"/>
      <c r="U2" s="77"/>
      <c r="V2" s="77"/>
      <c r="W2" s="77"/>
      <c r="X2" s="77"/>
      <c r="Y2" s="77"/>
      <c r="Z2" s="77"/>
      <c r="AA2" s="77"/>
      <c r="AB2" s="77"/>
      <c r="AC2" s="77"/>
      <c r="AD2" s="82"/>
      <c r="AE2" s="86"/>
      <c r="AF2" s="73"/>
      <c r="AG2" s="73"/>
      <c r="AH2" s="73"/>
    </row>
    <row r="3" spans="1:34" ht="18.600000000000001" customHeight="1">
      <c r="A3" s="456" t="s">
        <v>124</v>
      </c>
      <c r="B3" s="457" t="s">
        <v>124</v>
      </c>
      <c r="C3" s="295">
        <v>0</v>
      </c>
      <c r="D3" s="463">
        <v>0</v>
      </c>
      <c r="E3" s="295"/>
      <c r="F3" s="295"/>
      <c r="G3" s="295"/>
      <c r="H3" s="295"/>
      <c r="I3" s="295"/>
      <c r="J3" s="295"/>
      <c r="K3" s="295"/>
      <c r="L3" s="295"/>
      <c r="M3" s="295"/>
      <c r="N3" s="295"/>
      <c r="O3" s="301">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456" t="s">
        <v>124</v>
      </c>
      <c r="B4" s="457" t="s">
        <v>124</v>
      </c>
      <c r="C4" s="295">
        <v>0</v>
      </c>
      <c r="D4" s="463">
        <v>0</v>
      </c>
      <c r="E4" s="295"/>
      <c r="F4" s="295"/>
      <c r="G4" s="295"/>
      <c r="H4" s="295"/>
      <c r="I4" s="295"/>
      <c r="J4" s="295"/>
      <c r="K4" s="295"/>
      <c r="L4" s="295"/>
      <c r="M4" s="295"/>
      <c r="N4" s="295"/>
      <c r="O4" s="301">
        <f t="shared" si="0"/>
        <v>0</v>
      </c>
      <c r="Q4" s="67"/>
      <c r="R4" s="80"/>
      <c r="S4" s="88"/>
      <c r="T4" s="77"/>
      <c r="U4" s="77"/>
      <c r="V4" s="77"/>
      <c r="W4" s="77"/>
      <c r="X4" s="77"/>
      <c r="Y4" s="77"/>
      <c r="Z4" s="77"/>
      <c r="AA4" s="77"/>
      <c r="AB4" s="77"/>
      <c r="AC4" s="82"/>
      <c r="AD4" s="82"/>
      <c r="AE4" s="86"/>
      <c r="AF4" s="73"/>
      <c r="AG4" s="73"/>
      <c r="AH4" s="73"/>
    </row>
    <row r="5" spans="1:34" ht="18.600000000000001" customHeight="1">
      <c r="A5" s="456" t="s">
        <v>124</v>
      </c>
      <c r="B5" s="457" t="s">
        <v>124</v>
      </c>
      <c r="C5" s="295">
        <v>0</v>
      </c>
      <c r="D5" s="463">
        <v>0</v>
      </c>
      <c r="E5" s="295"/>
      <c r="F5" s="295"/>
      <c r="G5" s="295"/>
      <c r="H5" s="295"/>
      <c r="I5" s="295"/>
      <c r="J5" s="295"/>
      <c r="K5" s="295"/>
      <c r="L5" s="295"/>
      <c r="M5" s="295"/>
      <c r="N5" s="295"/>
      <c r="O5" s="301">
        <f t="shared" si="0"/>
        <v>0</v>
      </c>
      <c r="Q5" s="67"/>
      <c r="R5" s="80"/>
      <c r="S5" s="88"/>
      <c r="T5" s="77"/>
      <c r="U5" s="77"/>
      <c r="V5" s="77"/>
      <c r="W5" s="77"/>
      <c r="X5" s="77"/>
      <c r="Y5" s="77"/>
      <c r="Z5" s="77"/>
      <c r="AA5" s="77"/>
      <c r="AB5" s="77"/>
      <c r="AC5" s="82"/>
      <c r="AD5" s="82"/>
      <c r="AE5" s="86"/>
      <c r="AF5" s="73"/>
      <c r="AG5" s="73"/>
      <c r="AH5" s="73"/>
    </row>
    <row r="6" spans="1:34" ht="18.600000000000001" customHeight="1">
      <c r="A6" s="456" t="s">
        <v>124</v>
      </c>
      <c r="B6" s="457" t="s">
        <v>124</v>
      </c>
      <c r="C6" s="295">
        <v>0</v>
      </c>
      <c r="D6" s="463">
        <v>0</v>
      </c>
      <c r="E6" s="295"/>
      <c r="F6" s="295"/>
      <c r="G6" s="295"/>
      <c r="H6" s="295"/>
      <c r="I6" s="295"/>
      <c r="J6" s="295"/>
      <c r="K6" s="295"/>
      <c r="L6" s="295"/>
      <c r="M6" s="295"/>
      <c r="N6" s="295"/>
      <c r="O6" s="301">
        <f t="shared" si="0"/>
        <v>0</v>
      </c>
      <c r="Q6" s="67"/>
      <c r="R6" s="80"/>
      <c r="S6" s="88"/>
      <c r="T6" s="77"/>
      <c r="U6" s="77"/>
      <c r="V6" s="77"/>
      <c r="W6" s="77"/>
      <c r="X6" s="77"/>
      <c r="Y6" s="77"/>
      <c r="Z6" s="77"/>
      <c r="AA6" s="77"/>
      <c r="AB6" s="77"/>
      <c r="AC6" s="82"/>
      <c r="AD6" s="82"/>
      <c r="AE6" s="86"/>
      <c r="AF6" s="73"/>
      <c r="AG6" s="73"/>
      <c r="AH6" s="73"/>
    </row>
    <row r="7" spans="1:34" ht="18.600000000000001" customHeight="1">
      <c r="A7" s="456" t="s">
        <v>124</v>
      </c>
      <c r="B7" s="457" t="s">
        <v>124</v>
      </c>
      <c r="C7" s="295">
        <v>0</v>
      </c>
      <c r="D7" s="463">
        <v>0</v>
      </c>
      <c r="E7" s="295"/>
      <c r="F7" s="295"/>
      <c r="G7" s="295"/>
      <c r="H7" s="295"/>
      <c r="I7" s="295"/>
      <c r="J7" s="295"/>
      <c r="K7" s="295"/>
      <c r="L7" s="295"/>
      <c r="M7" s="295"/>
      <c r="N7" s="295"/>
      <c r="O7" s="301">
        <f t="shared" si="0"/>
        <v>0</v>
      </c>
      <c r="Q7" s="67"/>
      <c r="R7" s="80"/>
      <c r="S7" s="88"/>
      <c r="T7" s="77"/>
      <c r="U7" s="77"/>
      <c r="V7" s="77"/>
      <c r="W7" s="77"/>
      <c r="X7" s="77"/>
      <c r="Y7" s="77"/>
      <c r="Z7" s="77"/>
      <c r="AA7" s="77"/>
      <c r="AB7" s="77"/>
      <c r="AC7" s="82"/>
      <c r="AD7" s="82"/>
      <c r="AE7" s="86"/>
      <c r="AF7" s="73"/>
      <c r="AG7" s="73"/>
      <c r="AH7" s="73"/>
    </row>
    <row r="8" spans="1:34" ht="18.600000000000001" customHeight="1">
      <c r="A8" s="456" t="s">
        <v>124</v>
      </c>
      <c r="B8" s="457" t="s">
        <v>124</v>
      </c>
      <c r="C8" s="295">
        <v>0</v>
      </c>
      <c r="D8" s="463">
        <v>0</v>
      </c>
      <c r="E8" s="295"/>
      <c r="F8" s="295"/>
      <c r="G8" s="295"/>
      <c r="H8" s="295"/>
      <c r="I8" s="295"/>
      <c r="J8" s="295"/>
      <c r="K8" s="295"/>
      <c r="L8" s="295"/>
      <c r="M8" s="295"/>
      <c r="N8" s="295"/>
      <c r="O8" s="301">
        <f t="shared" si="0"/>
        <v>0</v>
      </c>
      <c r="Q8" s="67"/>
      <c r="R8" s="80"/>
      <c r="S8" s="88"/>
      <c r="T8" s="77"/>
      <c r="U8" s="77"/>
      <c r="V8" s="77"/>
      <c r="W8" s="77"/>
      <c r="X8" s="77"/>
      <c r="Y8" s="77"/>
      <c r="Z8" s="77"/>
      <c r="AA8" s="77"/>
      <c r="AB8" s="77"/>
      <c r="AC8" s="82"/>
      <c r="AD8" s="82"/>
      <c r="AE8" s="86"/>
      <c r="AF8" s="73"/>
      <c r="AG8" s="73"/>
      <c r="AH8" s="73"/>
    </row>
    <row r="9" spans="1:34" ht="18.600000000000001" customHeight="1">
      <c r="A9" s="456" t="s">
        <v>124</v>
      </c>
      <c r="B9" s="457" t="s">
        <v>124</v>
      </c>
      <c r="C9" s="295">
        <v>0</v>
      </c>
      <c r="D9" s="463">
        <v>0</v>
      </c>
      <c r="E9" s="295"/>
      <c r="F9" s="295"/>
      <c r="G9" s="295"/>
      <c r="H9" s="295"/>
      <c r="I9" s="295"/>
      <c r="J9" s="295"/>
      <c r="K9" s="295"/>
      <c r="L9" s="295"/>
      <c r="M9" s="295"/>
      <c r="N9" s="295"/>
      <c r="O9" s="301">
        <f t="shared" si="0"/>
        <v>0</v>
      </c>
      <c r="Q9" s="67"/>
      <c r="R9" s="80"/>
      <c r="S9" s="88"/>
      <c r="T9" s="77"/>
      <c r="U9" s="77"/>
      <c r="V9" s="77"/>
      <c r="W9" s="77"/>
      <c r="X9" s="77"/>
      <c r="Y9" s="77"/>
      <c r="Z9" s="77"/>
      <c r="AA9" s="77"/>
      <c r="AB9" s="77"/>
      <c r="AC9" s="82"/>
      <c r="AD9" s="82"/>
      <c r="AE9" s="86"/>
      <c r="AF9" s="73"/>
      <c r="AG9" s="73"/>
      <c r="AH9" s="73"/>
    </row>
    <row r="10" spans="1:34" ht="18.600000000000001" customHeight="1">
      <c r="A10" s="456" t="s">
        <v>124</v>
      </c>
      <c r="B10" s="457" t="s">
        <v>124</v>
      </c>
      <c r="C10" s="295">
        <v>0</v>
      </c>
      <c r="D10" s="463">
        <v>0</v>
      </c>
      <c r="E10" s="295"/>
      <c r="F10" s="295"/>
      <c r="G10" s="295"/>
      <c r="H10" s="295"/>
      <c r="I10" s="295"/>
      <c r="J10" s="295"/>
      <c r="K10" s="295"/>
      <c r="L10" s="295"/>
      <c r="M10" s="295"/>
      <c r="N10" s="295"/>
      <c r="O10" s="301">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456" t="s">
        <v>124</v>
      </c>
      <c r="B11" s="457" t="s">
        <v>124</v>
      </c>
      <c r="C11" s="295">
        <v>0</v>
      </c>
      <c r="D11" s="463">
        <v>0</v>
      </c>
      <c r="E11" s="295"/>
      <c r="F11" s="295"/>
      <c r="G11" s="295"/>
      <c r="H11" s="295"/>
      <c r="I11" s="295"/>
      <c r="J11" s="295"/>
      <c r="K11" s="295"/>
      <c r="L11" s="295"/>
      <c r="M11" s="295"/>
      <c r="N11" s="295"/>
      <c r="O11" s="301">
        <f t="shared" si="0"/>
        <v>0</v>
      </c>
      <c r="Q11" s="68"/>
      <c r="R11" s="80"/>
      <c r="S11" s="77"/>
      <c r="T11" s="77"/>
      <c r="U11" s="77"/>
      <c r="V11" s="77"/>
      <c r="W11" s="77"/>
      <c r="X11" s="77"/>
      <c r="Y11" s="77"/>
      <c r="Z11" s="77"/>
      <c r="AA11" s="77"/>
      <c r="AB11" s="77"/>
      <c r="AC11" s="82"/>
      <c r="AD11" s="82"/>
      <c r="AE11" s="86"/>
      <c r="AF11" s="73"/>
      <c r="AG11" s="73"/>
      <c r="AH11" s="73"/>
    </row>
    <row r="12" spans="1:34" ht="18.600000000000001" customHeight="1">
      <c r="A12" s="456" t="s">
        <v>124</v>
      </c>
      <c r="B12" s="457" t="s">
        <v>124</v>
      </c>
      <c r="C12" s="295">
        <v>0</v>
      </c>
      <c r="D12" s="463">
        <v>0</v>
      </c>
      <c r="E12" s="295"/>
      <c r="F12" s="295"/>
      <c r="G12" s="295"/>
      <c r="H12" s="295"/>
      <c r="I12" s="295"/>
      <c r="J12" s="295"/>
      <c r="K12" s="295"/>
      <c r="L12" s="295"/>
      <c r="M12" s="295"/>
      <c r="N12" s="295"/>
      <c r="O12" s="301">
        <f t="shared" si="0"/>
        <v>0</v>
      </c>
      <c r="Q12" s="69"/>
      <c r="R12" s="80"/>
      <c r="S12" s="77"/>
      <c r="T12" s="77"/>
      <c r="U12" s="77"/>
      <c r="V12" s="77"/>
      <c r="W12" s="77"/>
      <c r="X12" s="77"/>
      <c r="Y12" s="77"/>
      <c r="Z12" s="77"/>
      <c r="AA12" s="77"/>
      <c r="AB12" s="77"/>
      <c r="AC12" s="82"/>
      <c r="AD12" s="82"/>
      <c r="AE12" s="86"/>
      <c r="AF12" s="73"/>
      <c r="AG12" s="73"/>
      <c r="AH12" s="73"/>
    </row>
    <row r="13" spans="1:34" ht="18.600000000000001" customHeight="1">
      <c r="A13" s="456" t="s">
        <v>124</v>
      </c>
      <c r="B13" s="457" t="s">
        <v>124</v>
      </c>
      <c r="C13" s="295">
        <v>0</v>
      </c>
      <c r="D13" s="463">
        <v>0</v>
      </c>
      <c r="E13" s="295"/>
      <c r="F13" s="295"/>
      <c r="G13" s="295"/>
      <c r="H13" s="295"/>
      <c r="I13" s="295"/>
      <c r="J13" s="296"/>
      <c r="K13" s="295"/>
      <c r="L13" s="295"/>
      <c r="M13" s="295"/>
      <c r="N13" s="295"/>
      <c r="O13" s="301">
        <f t="shared" si="0"/>
        <v>0</v>
      </c>
      <c r="Q13" s="70"/>
      <c r="R13" s="80"/>
      <c r="S13" s="79"/>
      <c r="T13" s="77"/>
      <c r="U13" s="77"/>
      <c r="V13" s="77"/>
      <c r="W13" s="77"/>
      <c r="X13" s="77"/>
      <c r="Y13" s="77"/>
      <c r="Z13" s="77"/>
      <c r="AA13" s="77"/>
      <c r="AB13" s="77"/>
      <c r="AC13" s="82"/>
      <c r="AD13" s="82"/>
      <c r="AE13" s="86"/>
      <c r="AF13" s="73"/>
      <c r="AG13" s="73"/>
      <c r="AH13" s="73"/>
    </row>
    <row r="14" spans="1:34" ht="18.600000000000001" customHeight="1">
      <c r="A14" s="456" t="s">
        <v>124</v>
      </c>
      <c r="B14" s="457" t="s">
        <v>124</v>
      </c>
      <c r="C14" s="295">
        <v>0</v>
      </c>
      <c r="D14" s="463">
        <v>0</v>
      </c>
      <c r="E14" s="297"/>
      <c r="F14" s="297"/>
      <c r="G14" s="295"/>
      <c r="H14" s="295"/>
      <c r="I14" s="297"/>
      <c r="J14" s="296"/>
      <c r="K14" s="296"/>
      <c r="L14" s="295"/>
      <c r="M14" s="295"/>
      <c r="N14" s="295"/>
      <c r="O14" s="301">
        <f t="shared" si="0"/>
        <v>0</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22" t="s">
        <v>15</v>
      </c>
      <c r="B15" s="523"/>
      <c r="C15" s="298">
        <f t="shared" ref="C15:O15" si="1">SUM(C3:C14)</f>
        <v>0</v>
      </c>
      <c r="D15" s="298">
        <f t="shared" si="1"/>
        <v>0</v>
      </c>
      <c r="E15" s="298">
        <f t="shared" si="1"/>
        <v>0</v>
      </c>
      <c r="F15" s="298">
        <f t="shared" si="1"/>
        <v>0</v>
      </c>
      <c r="G15" s="298">
        <f t="shared" si="1"/>
        <v>0</v>
      </c>
      <c r="H15" s="298">
        <f t="shared" si="1"/>
        <v>0</v>
      </c>
      <c r="I15" s="298">
        <f t="shared" si="1"/>
        <v>0</v>
      </c>
      <c r="J15" s="298">
        <f t="shared" si="1"/>
        <v>0</v>
      </c>
      <c r="K15" s="298">
        <f t="shared" si="1"/>
        <v>0</v>
      </c>
      <c r="L15" s="299">
        <f t="shared" si="1"/>
        <v>0</v>
      </c>
      <c r="M15" s="299">
        <f t="shared" si="1"/>
        <v>0</v>
      </c>
      <c r="N15" s="299">
        <f t="shared" si="1"/>
        <v>0</v>
      </c>
      <c r="O15" s="302">
        <f t="shared" si="1"/>
        <v>0</v>
      </c>
      <c r="Q15" s="73"/>
      <c r="R15" s="80"/>
      <c r="S15" s="77"/>
      <c r="T15" s="77"/>
      <c r="U15" s="77"/>
      <c r="V15" s="83"/>
      <c r="W15" s="83"/>
      <c r="X15" s="83"/>
      <c r="Y15" s="77"/>
      <c r="Z15" s="77"/>
      <c r="AA15" s="77"/>
      <c r="AB15" s="77"/>
      <c r="AC15" s="82"/>
      <c r="AD15" s="82"/>
      <c r="AE15" s="86"/>
      <c r="AF15" s="73"/>
      <c r="AG15" s="73"/>
      <c r="AH15" s="73"/>
    </row>
    <row r="16" spans="1:34" ht="9.75" customHeight="1" thickBot="1">
      <c r="A16" s="278"/>
      <c r="B16" s="278"/>
      <c r="C16" s="278"/>
      <c r="D16" s="278"/>
      <c r="E16" s="278"/>
      <c r="F16" s="278"/>
      <c r="G16" s="278"/>
      <c r="H16" s="278"/>
      <c r="I16" s="279"/>
      <c r="J16" s="278"/>
      <c r="K16" s="278"/>
      <c r="L16" s="278"/>
      <c r="M16" s="280"/>
      <c r="N16" s="278"/>
      <c r="O16" s="278"/>
      <c r="Q16" s="73"/>
      <c r="R16" s="80"/>
      <c r="S16" s="77"/>
      <c r="T16" s="77"/>
      <c r="U16" s="77"/>
      <c r="V16" s="77"/>
      <c r="W16" s="77"/>
      <c r="X16" s="77"/>
      <c r="Y16" s="77"/>
      <c r="Z16" s="77"/>
      <c r="AA16" s="77"/>
      <c r="AB16" s="77"/>
      <c r="AC16" s="82"/>
      <c r="AD16" s="82"/>
      <c r="AE16" s="86"/>
      <c r="AF16" s="73"/>
      <c r="AG16" s="73"/>
      <c r="AH16" s="73"/>
    </row>
    <row r="17" spans="1:34" ht="25.35" customHeight="1">
      <c r="A17" s="517" t="s">
        <v>451</v>
      </c>
      <c r="B17" s="524"/>
      <c r="C17" s="518"/>
      <c r="D17" s="518"/>
      <c r="E17" s="518"/>
      <c r="F17" s="518"/>
      <c r="G17" s="518"/>
      <c r="H17" s="518"/>
      <c r="I17" s="518"/>
      <c r="J17" s="518"/>
      <c r="K17" s="518"/>
      <c r="L17" s="518"/>
      <c r="M17" s="518"/>
      <c r="N17" s="518"/>
      <c r="O17" s="519"/>
      <c r="P17" s="63"/>
      <c r="Q17" s="87"/>
      <c r="R17" s="85"/>
      <c r="S17" s="79"/>
      <c r="T17" s="79"/>
      <c r="U17" s="79"/>
      <c r="V17" s="79"/>
      <c r="W17" s="79"/>
      <c r="X17" s="79"/>
      <c r="Y17" s="79"/>
      <c r="Z17" s="79"/>
      <c r="AA17" s="79"/>
      <c r="AB17" s="79"/>
      <c r="AC17" s="79"/>
      <c r="AD17" s="79"/>
      <c r="AE17" s="79"/>
      <c r="AF17" s="73"/>
      <c r="AG17" s="73"/>
      <c r="AH17" s="73"/>
    </row>
    <row r="18" spans="1:34" ht="25.35" customHeight="1">
      <c r="A18" s="423" t="s">
        <v>274</v>
      </c>
      <c r="B18" s="424"/>
      <c r="C18" s="110">
        <v>43466</v>
      </c>
      <c r="D18" s="110">
        <v>43497</v>
      </c>
      <c r="E18" s="110">
        <v>43525</v>
      </c>
      <c r="F18" s="110">
        <v>43556</v>
      </c>
      <c r="G18" s="110">
        <v>43586</v>
      </c>
      <c r="H18" s="110">
        <v>43617</v>
      </c>
      <c r="I18" s="110">
        <v>43647</v>
      </c>
      <c r="J18" s="110">
        <v>43678</v>
      </c>
      <c r="K18" s="110">
        <v>43709</v>
      </c>
      <c r="L18" s="110">
        <v>43739</v>
      </c>
      <c r="M18" s="110">
        <v>43770</v>
      </c>
      <c r="N18" s="110">
        <v>43800</v>
      </c>
      <c r="O18" s="165" t="s">
        <v>15</v>
      </c>
      <c r="P18" s="56"/>
      <c r="Q18" s="87"/>
      <c r="R18" s="80"/>
      <c r="S18" s="81"/>
      <c r="T18" s="81"/>
      <c r="U18" s="81"/>
      <c r="V18" s="81"/>
      <c r="W18" s="81"/>
      <c r="X18" s="81"/>
      <c r="Y18" s="81"/>
      <c r="Z18" s="81"/>
      <c r="AA18" s="81"/>
      <c r="AB18" s="81"/>
      <c r="AC18" s="81"/>
      <c r="AD18" s="81"/>
      <c r="AE18" s="1"/>
      <c r="AF18" s="73"/>
    </row>
    <row r="19" spans="1:34" ht="18.600000000000001" customHeight="1">
      <c r="A19" s="422" t="s">
        <v>125</v>
      </c>
      <c r="B19" s="425" t="s">
        <v>276</v>
      </c>
      <c r="C19" s="295">
        <v>773681</v>
      </c>
      <c r="D19" s="463">
        <v>380307</v>
      </c>
      <c r="E19" s="295"/>
      <c r="F19" s="295"/>
      <c r="G19" s="295"/>
      <c r="H19" s="295"/>
      <c r="I19" s="295"/>
      <c r="J19" s="295"/>
      <c r="K19" s="295"/>
      <c r="L19" s="295"/>
      <c r="M19" s="295"/>
      <c r="N19" s="295"/>
      <c r="O19" s="301">
        <f>SUM(C19:N19)</f>
        <v>1153988</v>
      </c>
      <c r="P19" s="57"/>
      <c r="Q19" s="87"/>
      <c r="R19" s="80"/>
      <c r="S19" s="77"/>
      <c r="T19" s="77"/>
      <c r="U19" s="77"/>
      <c r="V19" s="77"/>
      <c r="W19" s="77"/>
      <c r="X19" s="77"/>
      <c r="Y19" s="77"/>
      <c r="Z19" s="77"/>
      <c r="AA19" s="77"/>
      <c r="AB19" s="77"/>
      <c r="AC19" s="77"/>
      <c r="AD19" s="82"/>
      <c r="AE19" s="1"/>
      <c r="AF19" s="73"/>
    </row>
    <row r="20" spans="1:34" ht="18.600000000000001" customHeight="1">
      <c r="A20" s="422" t="s">
        <v>336</v>
      </c>
      <c r="B20" s="425" t="s">
        <v>277</v>
      </c>
      <c r="C20" s="295">
        <v>360604</v>
      </c>
      <c r="D20" s="463">
        <v>0</v>
      </c>
      <c r="E20" s="295"/>
      <c r="F20" s="295"/>
      <c r="G20" s="295"/>
      <c r="H20" s="295"/>
      <c r="I20" s="295"/>
      <c r="J20" s="295"/>
      <c r="K20" s="295"/>
      <c r="L20" s="295"/>
      <c r="M20" s="295"/>
      <c r="N20" s="295"/>
      <c r="O20" s="301">
        <f>SUM(C20:N20)</f>
        <v>360604</v>
      </c>
      <c r="P20" s="56"/>
      <c r="Q20" s="87"/>
      <c r="R20" s="80"/>
      <c r="S20" s="88"/>
      <c r="T20" s="77"/>
      <c r="U20" s="77"/>
      <c r="V20" s="77"/>
      <c r="W20" s="77"/>
      <c r="X20" s="77"/>
      <c r="Y20" s="77"/>
      <c r="Z20" s="77"/>
      <c r="AA20" s="77"/>
      <c r="AB20" s="77"/>
      <c r="AC20" s="82"/>
      <c r="AD20" s="82"/>
      <c r="AE20" s="1"/>
      <c r="AF20" s="73"/>
    </row>
    <row r="21" spans="1:34" ht="18.600000000000001" customHeight="1">
      <c r="A21" s="422" t="s">
        <v>431</v>
      </c>
      <c r="B21" s="425" t="s">
        <v>469</v>
      </c>
      <c r="C21" s="421">
        <v>1150073</v>
      </c>
      <c r="D21" s="464">
        <v>997413</v>
      </c>
      <c r="E21" s="421"/>
      <c r="F21" s="421"/>
      <c r="G21" s="421"/>
      <c r="H21" s="421"/>
      <c r="I21" s="421"/>
      <c r="J21" s="421"/>
      <c r="K21" s="421"/>
      <c r="L21" s="421"/>
      <c r="M21" s="421"/>
      <c r="N21" s="421"/>
      <c r="O21" s="301">
        <f>SUM(C21:N21)</f>
        <v>2147486</v>
      </c>
      <c r="P21" s="56"/>
      <c r="Q21" s="87"/>
      <c r="R21" s="80"/>
      <c r="S21" s="88"/>
      <c r="T21" s="77"/>
      <c r="U21" s="77"/>
      <c r="V21" s="77"/>
      <c r="W21" s="77"/>
      <c r="X21" s="77"/>
      <c r="Y21" s="77"/>
      <c r="Z21" s="77"/>
      <c r="AA21" s="77"/>
      <c r="AB21" s="77"/>
      <c r="AC21" s="82"/>
      <c r="AD21" s="82"/>
      <c r="AE21" s="1"/>
      <c r="AF21" s="73"/>
    </row>
    <row r="22" spans="1:34" ht="18.600000000000001" customHeight="1" thickBot="1">
      <c r="A22" s="520" t="s">
        <v>15</v>
      </c>
      <c r="B22" s="521"/>
      <c r="C22" s="300">
        <f>SUM(C19:C21)</f>
        <v>2284358</v>
      </c>
      <c r="D22" s="300">
        <f t="shared" ref="D22:M22" si="2">SUM(D19:D21)</f>
        <v>1377720</v>
      </c>
      <c r="E22" s="300">
        <f t="shared" si="2"/>
        <v>0</v>
      </c>
      <c r="F22" s="300">
        <f t="shared" si="2"/>
        <v>0</v>
      </c>
      <c r="G22" s="300">
        <f t="shared" si="2"/>
        <v>0</v>
      </c>
      <c r="H22" s="300">
        <f t="shared" si="2"/>
        <v>0</v>
      </c>
      <c r="I22" s="300">
        <f t="shared" si="2"/>
        <v>0</v>
      </c>
      <c r="J22" s="300">
        <f t="shared" si="2"/>
        <v>0</v>
      </c>
      <c r="K22" s="300">
        <f t="shared" si="2"/>
        <v>0</v>
      </c>
      <c r="L22" s="300">
        <f t="shared" si="2"/>
        <v>0</v>
      </c>
      <c r="M22" s="300">
        <f t="shared" si="2"/>
        <v>0</v>
      </c>
      <c r="N22" s="300">
        <f>SUM(N19:N21)</f>
        <v>0</v>
      </c>
      <c r="O22" s="302">
        <f>SUM(O19:O21)</f>
        <v>3662078</v>
      </c>
      <c r="P22" s="56"/>
      <c r="Q22" s="73"/>
      <c r="R22" s="85"/>
      <c r="S22" s="79"/>
      <c r="T22" s="79"/>
      <c r="U22" s="79"/>
      <c r="V22" s="79"/>
      <c r="W22" s="79"/>
      <c r="X22" s="79"/>
      <c r="Y22" s="79"/>
      <c r="Z22" s="79"/>
      <c r="AA22" s="79"/>
      <c r="AB22" s="79"/>
      <c r="AC22" s="79"/>
      <c r="AD22" s="79"/>
      <c r="AE22" s="1"/>
      <c r="AF22" s="73"/>
    </row>
    <row r="23" spans="1:34">
      <c r="A23" s="64"/>
      <c r="B23" s="64"/>
      <c r="C23" s="89"/>
      <c r="D23" s="1"/>
      <c r="E23" s="89"/>
      <c r="F23" s="89"/>
      <c r="G23" s="89"/>
      <c r="H23" s="89"/>
      <c r="I23" s="89"/>
      <c r="Q23" s="73"/>
      <c r="R23" s="80"/>
      <c r="S23" s="77"/>
      <c r="T23" s="77"/>
      <c r="U23" s="77"/>
      <c r="V23" s="77"/>
      <c r="W23" s="77"/>
      <c r="X23" s="77"/>
      <c r="Y23" s="77"/>
      <c r="Z23" s="77"/>
      <c r="AA23" s="77"/>
      <c r="AB23" s="77"/>
      <c r="AC23" s="82"/>
      <c r="AD23" s="82"/>
      <c r="AE23" s="1"/>
      <c r="AF23" s="73"/>
    </row>
    <row r="24" spans="1:34">
      <c r="C24" s="89"/>
      <c r="D24" s="89"/>
      <c r="F24" s="223"/>
      <c r="G24" s="223"/>
      <c r="H24" s="223"/>
      <c r="I24" s="223"/>
      <c r="M24" s="53"/>
      <c r="Q24" s="73"/>
      <c r="R24" s="80"/>
      <c r="S24" s="79"/>
      <c r="T24" s="77"/>
      <c r="U24" s="77"/>
      <c r="V24" s="77"/>
      <c r="W24" s="77"/>
      <c r="X24" s="77"/>
      <c r="Y24" s="77"/>
      <c r="Z24" s="77"/>
      <c r="AA24" s="77"/>
      <c r="AB24" s="77"/>
      <c r="AC24" s="82"/>
      <c r="AD24" s="82"/>
      <c r="AE24" s="1"/>
      <c r="AF24" s="73"/>
    </row>
    <row r="25" spans="1:34">
      <c r="C25" s="181"/>
      <c r="D25" s="181"/>
      <c r="E25" s="181"/>
      <c r="F25" s="181"/>
      <c r="G25" s="181"/>
      <c r="H25" s="181"/>
      <c r="I25" s="181"/>
      <c r="J25" s="181"/>
      <c r="M25" s="53"/>
      <c r="Q25" s="73"/>
      <c r="R25" s="80"/>
      <c r="S25" s="77"/>
      <c r="T25" s="77"/>
      <c r="U25" s="77"/>
      <c r="V25" s="77"/>
      <c r="W25" s="83"/>
      <c r="X25" s="77"/>
      <c r="Y25" s="77"/>
      <c r="Z25" s="83"/>
      <c r="AA25" s="77"/>
      <c r="AB25" s="77"/>
      <c r="AC25" s="82"/>
      <c r="AD25" s="82"/>
      <c r="AE25" s="1"/>
      <c r="AF25" s="73"/>
    </row>
    <row r="26" spans="1:34">
      <c r="C26" s="89"/>
      <c r="D26" s="89"/>
      <c r="E26" s="89"/>
      <c r="F26" s="89"/>
      <c r="G26" s="89"/>
      <c r="H26" s="89"/>
      <c r="I26" s="89"/>
      <c r="M26" s="53"/>
      <c r="R26" s="80"/>
      <c r="S26" s="77"/>
      <c r="T26" s="77"/>
      <c r="U26" s="77"/>
      <c r="V26" s="83"/>
      <c r="W26" s="83"/>
      <c r="X26" s="83"/>
      <c r="Y26" s="77"/>
      <c r="Z26" s="77"/>
      <c r="AA26" s="77"/>
      <c r="AB26" s="77"/>
      <c r="AC26" s="82"/>
      <c r="AD26" s="82"/>
      <c r="AE26" s="1"/>
      <c r="AF26" s="73"/>
    </row>
    <row r="27" spans="1:34">
      <c r="C27" s="275"/>
      <c r="D27" s="275"/>
      <c r="E27" s="275"/>
      <c r="F27" s="275"/>
      <c r="G27" s="275"/>
      <c r="H27" s="275"/>
      <c r="I27" s="275"/>
      <c r="J27" s="275"/>
      <c r="M27" s="53"/>
      <c r="R27" s="80"/>
      <c r="S27" s="77"/>
      <c r="T27" s="77"/>
      <c r="U27" s="77"/>
      <c r="V27" s="77"/>
      <c r="W27" s="77"/>
      <c r="X27" s="84"/>
      <c r="Y27" s="77"/>
      <c r="Z27" s="77"/>
      <c r="AA27" s="77"/>
      <c r="AB27" s="77"/>
      <c r="AC27" s="82"/>
      <c r="AD27" s="82"/>
      <c r="AE27" s="1"/>
      <c r="AF27" s="73"/>
    </row>
    <row r="28" spans="1:34">
      <c r="C28" s="89"/>
      <c r="D28" s="89"/>
      <c r="E28" s="89"/>
      <c r="F28" s="89"/>
      <c r="G28" s="89"/>
      <c r="H28" s="89"/>
      <c r="I28" s="89"/>
      <c r="M28" s="53"/>
      <c r="R28" s="85"/>
      <c r="S28" s="79"/>
      <c r="T28" s="79"/>
      <c r="U28" s="79"/>
      <c r="V28" s="79"/>
      <c r="W28" s="79"/>
      <c r="X28" s="79"/>
      <c r="Y28" s="79"/>
      <c r="Z28" s="79"/>
      <c r="AA28" s="79"/>
      <c r="AB28" s="79"/>
      <c r="AC28" s="79"/>
      <c r="AD28" s="79"/>
      <c r="AE28" s="1"/>
      <c r="AF28" s="73"/>
    </row>
    <row r="29" spans="1:34">
      <c r="C29" s="89"/>
      <c r="D29" s="89"/>
      <c r="E29" s="89"/>
      <c r="F29" s="89"/>
      <c r="G29" s="89"/>
      <c r="H29" s="89"/>
      <c r="I29" s="89"/>
      <c r="M29" s="53"/>
      <c r="R29" s="1"/>
      <c r="S29" s="1"/>
      <c r="T29" s="1"/>
      <c r="U29" s="1"/>
      <c r="V29" s="1"/>
      <c r="W29" s="1"/>
      <c r="X29" s="1"/>
      <c r="Y29" s="1"/>
      <c r="Z29" s="1"/>
      <c r="AA29" s="1"/>
      <c r="AB29" s="1"/>
      <c r="AC29" s="1"/>
      <c r="AD29" s="1"/>
      <c r="AE29" s="1"/>
      <c r="AF29" s="73"/>
    </row>
    <row r="30" spans="1:34">
      <c r="C30" s="89"/>
      <c r="D30" s="89"/>
      <c r="E30" s="89"/>
      <c r="F30" s="89"/>
      <c r="G30" s="89"/>
      <c r="H30" s="89"/>
      <c r="I30" s="89"/>
      <c r="M30" s="53"/>
      <c r="R30" s="73"/>
      <c r="S30" s="73"/>
      <c r="T30" s="73"/>
      <c r="U30" s="73"/>
      <c r="V30" s="73"/>
      <c r="W30" s="73"/>
      <c r="X30" s="73"/>
      <c r="Y30" s="73"/>
      <c r="Z30" s="73"/>
      <c r="AA30" s="73"/>
      <c r="AB30" s="73"/>
      <c r="AC30" s="73"/>
      <c r="AD30" s="73"/>
      <c r="AE30" s="73"/>
      <c r="AF30" s="7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38" spans="3:13">
      <c r="C38" s="89"/>
      <c r="D38" s="89"/>
      <c r="E38" s="89"/>
      <c r="F38" s="89"/>
      <c r="G38" s="89"/>
      <c r="H38" s="89"/>
      <c r="I38" s="89"/>
      <c r="M38" s="53"/>
    </row>
    <row r="69" spans="1:17">
      <c r="A69" s="223"/>
      <c r="B69" s="223"/>
      <c r="C69" s="223"/>
      <c r="D69" s="223"/>
      <c r="E69" s="223"/>
      <c r="F69" s="223"/>
      <c r="G69" s="223"/>
      <c r="H69" s="223"/>
      <c r="I69" s="223"/>
      <c r="J69" s="223"/>
      <c r="K69" s="223"/>
      <c r="L69" s="223"/>
      <c r="M69" s="224"/>
      <c r="N69" s="223"/>
      <c r="O69" s="223"/>
      <c r="P69" s="223"/>
      <c r="Q69" s="223"/>
    </row>
  </sheetData>
  <mergeCells count="4">
    <mergeCell ref="A22:B22"/>
    <mergeCell ref="A15:B15"/>
    <mergeCell ref="A1:O1"/>
    <mergeCell ref="A17:O17"/>
  </mergeCells>
  <printOptions horizontalCentered="1"/>
  <pageMargins left="0.25" right="0.25" top="0.75" bottom="0.75" header="0.3" footer="0.3"/>
  <pageSetup paperSize="5" scale="72" fitToHeight="0" orientation="landscape" r:id="rId1"/>
  <headerFooter>
    <oddFooter>&amp;C&amp;"-,Bold"MEEI Bulletins Vol 56 No. 2</oddFooter>
  </headerFooter>
  <ignoredErrors>
    <ignoredError sqref="C15:L15 M15:N15 C22:N2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topLeftCell="A4" zoomScale="158" zoomScaleNormal="158" zoomScaleSheetLayoutView="100" zoomScalePageLayoutView="90" workbookViewId="0">
      <selection activeCell="E6" sqref="E6"/>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517" t="s">
        <v>480</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18.75" customHeight="1">
      <c r="A2" s="528" t="s">
        <v>216</v>
      </c>
      <c r="B2" s="529"/>
      <c r="C2" s="529"/>
      <c r="D2" s="529"/>
      <c r="E2" s="529"/>
      <c r="F2" s="529"/>
      <c r="G2" s="529"/>
      <c r="H2" s="529"/>
      <c r="I2" s="529"/>
      <c r="J2" s="529"/>
      <c r="K2" s="529"/>
      <c r="L2" s="529"/>
      <c r="M2" s="529"/>
      <c r="N2" s="530"/>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18" customHeight="1">
      <c r="A4" s="172" t="s">
        <v>149</v>
      </c>
      <c r="B4" s="304">
        <v>0</v>
      </c>
      <c r="C4" s="460">
        <v>0</v>
      </c>
      <c r="D4" s="145"/>
      <c r="E4" s="145"/>
      <c r="F4" s="145"/>
      <c r="G4" s="145"/>
      <c r="H4" s="145"/>
      <c r="I4" s="145"/>
      <c r="J4" s="145"/>
      <c r="K4" s="320"/>
      <c r="L4" s="320"/>
      <c r="M4" s="320"/>
      <c r="N4" s="305">
        <f>SUM(B4:M4)</f>
        <v>0</v>
      </c>
      <c r="P4" s="67"/>
      <c r="Q4" s="80"/>
      <c r="R4" s="88"/>
      <c r="S4" s="77"/>
      <c r="T4" s="77"/>
      <c r="U4" s="77"/>
      <c r="V4" s="77"/>
      <c r="W4" s="77"/>
      <c r="X4" s="77"/>
      <c r="Y4" s="77"/>
      <c r="Z4" s="77"/>
      <c r="AA4" s="77"/>
      <c r="AB4" s="82"/>
      <c r="AC4" s="82"/>
      <c r="AD4" s="86"/>
      <c r="AE4" s="73"/>
      <c r="AF4" s="73"/>
      <c r="AG4" s="73"/>
    </row>
    <row r="5" spans="1:33" ht="18" customHeight="1">
      <c r="A5" s="172" t="s">
        <v>207</v>
      </c>
      <c r="B5" s="304">
        <v>0</v>
      </c>
      <c r="C5" s="460">
        <v>0</v>
      </c>
      <c r="D5" s="145"/>
      <c r="E5" s="145"/>
      <c r="F5" s="145"/>
      <c r="G5" s="145"/>
      <c r="H5" s="145"/>
      <c r="I5" s="145"/>
      <c r="J5" s="145"/>
      <c r="K5" s="320"/>
      <c r="L5" s="320"/>
      <c r="M5" s="320"/>
      <c r="N5" s="305">
        <f t="shared" ref="N5:N13" si="0">SUM(B5:M5)</f>
        <v>0</v>
      </c>
      <c r="P5" s="67"/>
      <c r="Q5" s="80"/>
      <c r="R5" s="88"/>
      <c r="S5" s="77"/>
      <c r="T5" s="77"/>
      <c r="U5" s="77"/>
      <c r="V5" s="77"/>
      <c r="W5" s="77"/>
      <c r="X5" s="77"/>
      <c r="Y5" s="77"/>
      <c r="Z5" s="77"/>
      <c r="AA5" s="77"/>
      <c r="AB5" s="82"/>
      <c r="AC5" s="82"/>
      <c r="AD5" s="86"/>
      <c r="AE5" s="73"/>
      <c r="AF5" s="73"/>
      <c r="AG5" s="73"/>
    </row>
    <row r="6" spans="1:33" ht="18" customHeight="1">
      <c r="A6" s="172" t="s">
        <v>264</v>
      </c>
      <c r="B6" s="304">
        <v>0</v>
      </c>
      <c r="C6" s="460">
        <v>0</v>
      </c>
      <c r="D6" s="145"/>
      <c r="E6" s="145"/>
      <c r="F6" s="145"/>
      <c r="G6" s="145"/>
      <c r="H6" s="145"/>
      <c r="I6" s="145"/>
      <c r="J6" s="145"/>
      <c r="K6" s="320"/>
      <c r="L6" s="320"/>
      <c r="M6" s="320"/>
      <c r="N6" s="305">
        <f t="shared" si="0"/>
        <v>0</v>
      </c>
      <c r="P6" s="67"/>
      <c r="Q6" s="80"/>
      <c r="R6" s="88"/>
      <c r="S6" s="77"/>
      <c r="T6" s="77"/>
      <c r="U6" s="77"/>
      <c r="V6" s="77"/>
      <c r="W6" s="77"/>
      <c r="X6" s="77"/>
      <c r="Y6" s="77"/>
      <c r="Z6" s="77"/>
      <c r="AA6" s="77"/>
      <c r="AB6" s="82"/>
      <c r="AC6" s="82"/>
      <c r="AD6" s="86"/>
      <c r="AE6" s="73"/>
      <c r="AF6" s="73"/>
      <c r="AG6" s="73"/>
    </row>
    <row r="7" spans="1:33" ht="18" customHeight="1">
      <c r="A7" s="172" t="s">
        <v>178</v>
      </c>
      <c r="B7" s="304">
        <v>0</v>
      </c>
      <c r="C7" s="460">
        <v>0</v>
      </c>
      <c r="D7" s="145"/>
      <c r="E7" s="145"/>
      <c r="F7" s="145"/>
      <c r="G7" s="145"/>
      <c r="H7" s="145"/>
      <c r="I7" s="145"/>
      <c r="J7" s="145"/>
      <c r="K7" s="320"/>
      <c r="L7" s="320"/>
      <c r="M7" s="320"/>
      <c r="N7" s="305">
        <f t="shared" si="0"/>
        <v>0</v>
      </c>
      <c r="P7" s="67"/>
      <c r="Q7" s="80"/>
      <c r="R7" s="88"/>
      <c r="S7" s="77"/>
      <c r="T7" s="77"/>
      <c r="U7" s="77"/>
      <c r="V7" s="77"/>
      <c r="W7" s="77"/>
      <c r="X7" s="77"/>
      <c r="Y7" s="77"/>
      <c r="Z7" s="77"/>
      <c r="AA7" s="77"/>
      <c r="AB7" s="82"/>
      <c r="AC7" s="82"/>
      <c r="AD7" s="86"/>
      <c r="AE7" s="73"/>
      <c r="AF7" s="73"/>
      <c r="AG7" s="73"/>
    </row>
    <row r="8" spans="1:33" ht="18" customHeight="1">
      <c r="A8" s="172" t="s">
        <v>260</v>
      </c>
      <c r="B8" s="304">
        <v>0</v>
      </c>
      <c r="C8" s="460">
        <v>0</v>
      </c>
      <c r="D8" s="145"/>
      <c r="E8" s="145"/>
      <c r="F8" s="145"/>
      <c r="G8" s="145"/>
      <c r="H8" s="145"/>
      <c r="I8" s="145"/>
      <c r="J8" s="145"/>
      <c r="K8" s="320"/>
      <c r="L8" s="320"/>
      <c r="M8" s="320"/>
      <c r="N8" s="305">
        <f t="shared" si="0"/>
        <v>0</v>
      </c>
      <c r="P8" s="67"/>
      <c r="Q8" s="80"/>
      <c r="R8" s="88"/>
      <c r="S8" s="77"/>
      <c r="T8" s="77"/>
      <c r="U8" s="77"/>
      <c r="V8" s="77"/>
      <c r="W8" s="77"/>
      <c r="X8" s="77"/>
      <c r="Y8" s="77"/>
      <c r="Z8" s="77"/>
      <c r="AA8" s="77"/>
      <c r="AB8" s="82"/>
      <c r="AC8" s="82"/>
      <c r="AD8" s="86"/>
      <c r="AE8" s="73"/>
      <c r="AF8" s="73"/>
      <c r="AG8" s="73"/>
    </row>
    <row r="9" spans="1:33" ht="18" customHeight="1">
      <c r="A9" s="172" t="s">
        <v>346</v>
      </c>
      <c r="B9" s="304">
        <v>0</v>
      </c>
      <c r="C9" s="460">
        <v>0</v>
      </c>
      <c r="D9" s="145"/>
      <c r="E9" s="145"/>
      <c r="F9" s="145"/>
      <c r="G9" s="145"/>
      <c r="H9" s="145"/>
      <c r="I9" s="145"/>
      <c r="J9" s="145"/>
      <c r="K9" s="320"/>
      <c r="L9" s="320"/>
      <c r="M9" s="320"/>
      <c r="N9" s="305">
        <f t="shared" si="0"/>
        <v>0</v>
      </c>
      <c r="P9" s="67"/>
      <c r="Q9" s="80"/>
      <c r="R9" s="88"/>
      <c r="S9" s="77"/>
      <c r="T9" s="77"/>
      <c r="U9" s="77"/>
      <c r="V9" s="77"/>
      <c r="W9" s="77"/>
      <c r="X9" s="77"/>
      <c r="Y9" s="77"/>
      <c r="Z9" s="77"/>
      <c r="AA9" s="77"/>
      <c r="AB9" s="82"/>
      <c r="AC9" s="82"/>
      <c r="AD9" s="86"/>
      <c r="AE9" s="73"/>
      <c r="AF9" s="73"/>
      <c r="AG9" s="73"/>
    </row>
    <row r="10" spans="1:33" ht="18" customHeight="1">
      <c r="A10" s="172" t="s">
        <v>262</v>
      </c>
      <c r="B10" s="304">
        <v>0</v>
      </c>
      <c r="C10" s="460">
        <v>0</v>
      </c>
      <c r="D10" s="145"/>
      <c r="E10" s="145"/>
      <c r="F10" s="145"/>
      <c r="G10" s="145"/>
      <c r="H10" s="145"/>
      <c r="I10" s="145"/>
      <c r="J10" s="145"/>
      <c r="K10" s="320"/>
      <c r="L10" s="320"/>
      <c r="M10" s="320"/>
      <c r="N10" s="305">
        <f t="shared" si="0"/>
        <v>0</v>
      </c>
      <c r="P10" s="67"/>
      <c r="Q10" s="80"/>
      <c r="R10" s="88"/>
      <c r="S10" s="77"/>
      <c r="T10" s="77"/>
      <c r="U10" s="77"/>
      <c r="V10" s="77"/>
      <c r="W10" s="77"/>
      <c r="X10" s="77"/>
      <c r="Y10" s="77"/>
      <c r="Z10" s="77"/>
      <c r="AA10" s="77"/>
      <c r="AB10" s="82"/>
      <c r="AC10" s="82"/>
      <c r="AD10" s="86"/>
      <c r="AE10" s="73"/>
      <c r="AF10" s="73"/>
      <c r="AG10" s="73"/>
    </row>
    <row r="11" spans="1:33" ht="18" customHeight="1">
      <c r="A11" s="172" t="s">
        <v>209</v>
      </c>
      <c r="B11" s="304">
        <v>0</v>
      </c>
      <c r="C11" s="460">
        <v>0</v>
      </c>
      <c r="D11" s="145"/>
      <c r="E11" s="145"/>
      <c r="F11" s="145"/>
      <c r="G11" s="145"/>
      <c r="H11" s="145"/>
      <c r="I11" s="145"/>
      <c r="J11" s="145"/>
      <c r="K11" s="320"/>
      <c r="L11" s="320"/>
      <c r="M11" s="320"/>
      <c r="N11" s="305">
        <f t="shared" si="0"/>
        <v>0</v>
      </c>
      <c r="P11" s="67"/>
      <c r="Q11" s="80"/>
      <c r="R11" s="88"/>
      <c r="S11" s="77"/>
      <c r="T11" s="77"/>
      <c r="U11" s="77"/>
      <c r="V11" s="77"/>
      <c r="W11" s="77"/>
      <c r="X11" s="77"/>
      <c r="Y11" s="77"/>
      <c r="Z11" s="77"/>
      <c r="AA11" s="77"/>
      <c r="AB11" s="82"/>
      <c r="AC11" s="82"/>
      <c r="AD11" s="86"/>
      <c r="AE11" s="73"/>
      <c r="AF11" s="73"/>
      <c r="AG11" s="73"/>
    </row>
    <row r="12" spans="1:33" ht="18" customHeight="1">
      <c r="A12" s="172" t="s">
        <v>208</v>
      </c>
      <c r="B12" s="304">
        <v>0</v>
      </c>
      <c r="C12" s="460">
        <v>0</v>
      </c>
      <c r="D12" s="145"/>
      <c r="E12" s="145"/>
      <c r="F12" s="145"/>
      <c r="G12" s="145"/>
      <c r="H12" s="145"/>
      <c r="I12" s="145"/>
      <c r="J12" s="145"/>
      <c r="K12" s="320"/>
      <c r="L12" s="320"/>
      <c r="M12" s="320"/>
      <c r="N12" s="305">
        <f t="shared" si="0"/>
        <v>0</v>
      </c>
      <c r="P12" s="67"/>
      <c r="Q12" s="80"/>
      <c r="R12" s="88"/>
      <c r="S12" s="77"/>
      <c r="T12" s="77"/>
      <c r="U12" s="77"/>
      <c r="V12" s="77"/>
      <c r="W12" s="77"/>
      <c r="X12" s="77"/>
      <c r="Y12" s="77"/>
      <c r="Z12" s="77"/>
      <c r="AA12" s="77"/>
      <c r="AB12" s="82"/>
      <c r="AC12" s="82"/>
      <c r="AD12" s="86"/>
      <c r="AE12" s="73"/>
      <c r="AF12" s="73"/>
      <c r="AG12" s="73"/>
    </row>
    <row r="13" spans="1:33" ht="18" customHeight="1">
      <c r="A13" s="172" t="s">
        <v>263</v>
      </c>
      <c r="B13" s="304">
        <v>0</v>
      </c>
      <c r="C13" s="460">
        <v>0</v>
      </c>
      <c r="D13" s="145"/>
      <c r="E13" s="145"/>
      <c r="F13" s="145"/>
      <c r="G13" s="145"/>
      <c r="H13" s="145"/>
      <c r="I13" s="145"/>
      <c r="J13" s="145"/>
      <c r="K13" s="320"/>
      <c r="L13" s="320"/>
      <c r="M13" s="320"/>
      <c r="N13" s="305">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3" t="s">
        <v>15</v>
      </c>
      <c r="B14" s="306">
        <f t="shared" ref="B14:N14" si="1">SUM(B4:B13)</f>
        <v>0</v>
      </c>
      <c r="C14" s="306">
        <f t="shared" si="1"/>
        <v>0</v>
      </c>
      <c r="D14" s="306">
        <f t="shared" si="1"/>
        <v>0</v>
      </c>
      <c r="E14" s="306">
        <f t="shared" si="1"/>
        <v>0</v>
      </c>
      <c r="F14" s="306">
        <f t="shared" si="1"/>
        <v>0</v>
      </c>
      <c r="G14" s="306">
        <f t="shared" si="1"/>
        <v>0</v>
      </c>
      <c r="H14" s="306">
        <f t="shared" si="1"/>
        <v>0</v>
      </c>
      <c r="I14" s="306">
        <f t="shared" si="1"/>
        <v>0</v>
      </c>
      <c r="J14" s="306">
        <f t="shared" si="1"/>
        <v>0</v>
      </c>
      <c r="K14" s="306">
        <f t="shared" si="1"/>
        <v>0</v>
      </c>
      <c r="L14" s="306">
        <f t="shared" si="1"/>
        <v>0</v>
      </c>
      <c r="M14" s="306">
        <f t="shared" si="1"/>
        <v>0</v>
      </c>
      <c r="N14" s="307">
        <f t="shared" si="1"/>
        <v>0</v>
      </c>
      <c r="P14" s="73"/>
      <c r="Q14" s="80"/>
      <c r="R14" s="77"/>
      <c r="S14" s="77"/>
      <c r="T14" s="77"/>
      <c r="U14" s="83"/>
      <c r="V14" s="83"/>
      <c r="W14" s="83"/>
      <c r="X14" s="77"/>
      <c r="Y14" s="77"/>
      <c r="Z14" s="77"/>
      <c r="AA14" s="77"/>
      <c r="AB14" s="82"/>
      <c r="AC14" s="82"/>
      <c r="AD14" s="86"/>
      <c r="AE14" s="73"/>
      <c r="AF14" s="73"/>
      <c r="AG14" s="73"/>
    </row>
    <row r="15" spans="1:33" s="223" customFormat="1" ht="9" customHeight="1" thickBot="1">
      <c r="A15" s="345"/>
      <c r="B15" s="281"/>
      <c r="C15" s="281"/>
      <c r="D15" s="281"/>
      <c r="E15" s="281"/>
      <c r="F15" s="281"/>
      <c r="G15" s="281"/>
      <c r="H15" s="281"/>
      <c r="I15" s="281"/>
      <c r="J15" s="281"/>
      <c r="K15" s="281"/>
      <c r="L15" s="281"/>
      <c r="M15" s="281"/>
      <c r="N15" s="346"/>
      <c r="O15" s="204"/>
      <c r="P15" s="204"/>
      <c r="Q15" s="85"/>
      <c r="R15" s="194"/>
      <c r="S15" s="194"/>
      <c r="T15" s="194"/>
      <c r="U15" s="201"/>
      <c r="V15" s="201"/>
      <c r="W15" s="201"/>
      <c r="X15" s="194"/>
      <c r="Y15" s="194"/>
      <c r="Z15" s="194"/>
      <c r="AA15" s="194"/>
      <c r="AB15" s="258"/>
      <c r="AC15" s="258"/>
      <c r="AD15" s="259"/>
      <c r="AE15" s="204"/>
      <c r="AF15" s="204"/>
      <c r="AG15" s="204"/>
    </row>
    <row r="16" spans="1:33" ht="18.75" customHeight="1">
      <c r="A16" s="525" t="s">
        <v>217</v>
      </c>
      <c r="B16" s="526"/>
      <c r="C16" s="526"/>
      <c r="D16" s="526"/>
      <c r="E16" s="526"/>
      <c r="F16" s="526"/>
      <c r="G16" s="526"/>
      <c r="H16" s="526"/>
      <c r="I16" s="526"/>
      <c r="J16" s="526"/>
      <c r="K16" s="526"/>
      <c r="L16" s="526"/>
      <c r="M16" s="526"/>
      <c r="N16" s="527"/>
      <c r="O16" s="63"/>
      <c r="P16" s="87"/>
      <c r="Q16" s="85"/>
      <c r="R16" s="79"/>
      <c r="S16" s="79"/>
      <c r="T16" s="79"/>
      <c r="U16" s="79"/>
      <c r="V16" s="79"/>
      <c r="W16" s="79"/>
      <c r="X16" s="79"/>
      <c r="Y16" s="79"/>
      <c r="Z16" s="79"/>
      <c r="AA16" s="79"/>
      <c r="AB16" s="79"/>
      <c r="AC16" s="79"/>
      <c r="AD16" s="79"/>
      <c r="AE16" s="73"/>
      <c r="AF16" s="73"/>
      <c r="AG16" s="73"/>
    </row>
    <row r="17" spans="1:31" ht="22.5" customHeight="1">
      <c r="A17" s="154" t="s">
        <v>156</v>
      </c>
      <c r="B17" s="110">
        <v>43466</v>
      </c>
      <c r="C17" s="110">
        <v>43497</v>
      </c>
      <c r="D17" s="110">
        <v>43525</v>
      </c>
      <c r="E17" s="110">
        <v>43556</v>
      </c>
      <c r="F17" s="110">
        <v>43586</v>
      </c>
      <c r="G17" s="110">
        <v>43617</v>
      </c>
      <c r="H17" s="110">
        <v>43647</v>
      </c>
      <c r="I17" s="110">
        <v>43678</v>
      </c>
      <c r="J17" s="110">
        <v>43709</v>
      </c>
      <c r="K17" s="110">
        <v>43739</v>
      </c>
      <c r="L17" s="110">
        <v>43770</v>
      </c>
      <c r="M17" s="110">
        <v>43800</v>
      </c>
      <c r="N17" s="165" t="s">
        <v>15</v>
      </c>
      <c r="O17" s="56"/>
      <c r="P17" s="87"/>
      <c r="Q17" s="80"/>
      <c r="R17" s="81"/>
      <c r="S17" s="81"/>
      <c r="T17" s="81"/>
      <c r="U17" s="81"/>
      <c r="V17" s="81"/>
      <c r="W17" s="81"/>
      <c r="X17" s="81"/>
      <c r="Y17" s="81"/>
      <c r="Z17" s="81"/>
      <c r="AA17" s="81"/>
      <c r="AB17" s="81"/>
      <c r="AC17" s="81"/>
      <c r="AD17" s="1"/>
      <c r="AE17" s="73"/>
    </row>
    <row r="18" spans="1:31" ht="18" customHeight="1">
      <c r="A18" s="172" t="s">
        <v>149</v>
      </c>
      <c r="B18" s="304">
        <v>0</v>
      </c>
      <c r="C18" s="461">
        <v>0</v>
      </c>
      <c r="D18" s="145"/>
      <c r="E18" s="145"/>
      <c r="F18" s="145"/>
      <c r="G18" s="145"/>
      <c r="H18" s="145"/>
      <c r="I18" s="145"/>
      <c r="J18" s="145"/>
      <c r="K18" s="321"/>
      <c r="L18" s="321"/>
      <c r="M18" s="321"/>
      <c r="N18" s="305">
        <f>SUM(B18:M18)</f>
        <v>0</v>
      </c>
      <c r="O18" s="57"/>
      <c r="P18" s="87"/>
      <c r="Q18" s="80"/>
      <c r="R18" s="77"/>
      <c r="S18" s="77"/>
      <c r="T18" s="77"/>
      <c r="U18" s="77"/>
      <c r="V18" s="77"/>
      <c r="W18" s="77"/>
      <c r="X18" s="77"/>
      <c r="Y18" s="77"/>
      <c r="Z18" s="77"/>
      <c r="AA18" s="77"/>
      <c r="AB18" s="77"/>
      <c r="AC18" s="82"/>
      <c r="AD18" s="1"/>
      <c r="AE18" s="73"/>
    </row>
    <row r="19" spans="1:31" ht="18" customHeight="1">
      <c r="A19" s="172" t="s">
        <v>207</v>
      </c>
      <c r="B19" s="304">
        <v>0</v>
      </c>
      <c r="C19" s="461">
        <v>0</v>
      </c>
      <c r="D19" s="145"/>
      <c r="E19" s="145"/>
      <c r="F19" s="145"/>
      <c r="G19" s="145"/>
      <c r="H19" s="145"/>
      <c r="I19" s="145"/>
      <c r="J19" s="145"/>
      <c r="K19" s="321"/>
      <c r="L19" s="321"/>
      <c r="M19" s="321"/>
      <c r="N19" s="305">
        <f t="shared" ref="N19:N27" si="2">SUM(B19:M19)</f>
        <v>0</v>
      </c>
      <c r="O19" s="57"/>
      <c r="P19" s="87"/>
      <c r="Q19" s="80"/>
      <c r="R19" s="77"/>
      <c r="S19" s="77"/>
      <c r="T19" s="77"/>
      <c r="U19" s="77"/>
      <c r="V19" s="77"/>
      <c r="W19" s="77"/>
      <c r="X19" s="77"/>
      <c r="Y19" s="77"/>
      <c r="Z19" s="77"/>
      <c r="AA19" s="77"/>
      <c r="AB19" s="77"/>
      <c r="AC19" s="82"/>
      <c r="AD19" s="1"/>
      <c r="AE19" s="73"/>
    </row>
    <row r="20" spans="1:31" ht="18" customHeight="1">
      <c r="A20" s="172" t="s">
        <v>264</v>
      </c>
      <c r="B20" s="304">
        <v>0</v>
      </c>
      <c r="C20" s="461">
        <v>0</v>
      </c>
      <c r="D20" s="145"/>
      <c r="E20" s="145"/>
      <c r="F20" s="145"/>
      <c r="G20" s="145"/>
      <c r="H20" s="145"/>
      <c r="I20" s="145"/>
      <c r="J20" s="145"/>
      <c r="K20" s="321"/>
      <c r="L20" s="321"/>
      <c r="M20" s="321"/>
      <c r="N20" s="305">
        <f t="shared" si="2"/>
        <v>0</v>
      </c>
      <c r="O20" s="57"/>
      <c r="P20" s="87"/>
      <c r="Q20" s="80"/>
      <c r="R20" s="77"/>
      <c r="S20" s="77"/>
      <c r="T20" s="77"/>
      <c r="U20" s="77"/>
      <c r="V20" s="77"/>
      <c r="W20" s="77"/>
      <c r="X20" s="77"/>
      <c r="Y20" s="77"/>
      <c r="Z20" s="77"/>
      <c r="AA20" s="77"/>
      <c r="AB20" s="77"/>
      <c r="AC20" s="82"/>
      <c r="AD20" s="1"/>
      <c r="AE20" s="73"/>
    </row>
    <row r="21" spans="1:31" ht="18" customHeight="1">
      <c r="A21" s="172" t="s">
        <v>178</v>
      </c>
      <c r="B21" s="304">
        <v>0</v>
      </c>
      <c r="C21" s="461">
        <v>0</v>
      </c>
      <c r="D21" s="145"/>
      <c r="E21" s="145"/>
      <c r="F21" s="145"/>
      <c r="G21" s="145"/>
      <c r="H21" s="145"/>
      <c r="I21" s="145"/>
      <c r="J21" s="145"/>
      <c r="K21" s="321"/>
      <c r="L21" s="321"/>
      <c r="M21" s="321"/>
      <c r="N21" s="305">
        <f t="shared" si="2"/>
        <v>0</v>
      </c>
      <c r="O21" s="57"/>
      <c r="P21" s="87"/>
      <c r="Q21" s="80"/>
      <c r="R21" s="77"/>
      <c r="S21" s="77"/>
      <c r="T21" s="77"/>
      <c r="U21" s="77"/>
      <c r="V21" s="77"/>
      <c r="W21" s="77"/>
      <c r="X21" s="77"/>
      <c r="Y21" s="77"/>
      <c r="Z21" s="77"/>
      <c r="AA21" s="77"/>
      <c r="AB21" s="77"/>
      <c r="AC21" s="82"/>
      <c r="AD21" s="1"/>
      <c r="AE21" s="73"/>
    </row>
    <row r="22" spans="1:31" ht="18" customHeight="1">
      <c r="A22" s="172" t="s">
        <v>260</v>
      </c>
      <c r="B22" s="304">
        <v>0</v>
      </c>
      <c r="C22" s="461">
        <v>0</v>
      </c>
      <c r="D22" s="145"/>
      <c r="E22" s="145"/>
      <c r="F22" s="145"/>
      <c r="G22" s="145"/>
      <c r="H22" s="145"/>
      <c r="I22" s="145"/>
      <c r="J22" s="145"/>
      <c r="K22" s="321"/>
      <c r="L22" s="321"/>
      <c r="M22" s="321"/>
      <c r="N22" s="305">
        <f t="shared" si="2"/>
        <v>0</v>
      </c>
      <c r="O22" s="57"/>
      <c r="P22" s="87"/>
      <c r="Q22" s="80"/>
      <c r="R22" s="77"/>
      <c r="S22" s="77"/>
      <c r="T22" s="77"/>
      <c r="U22" s="77"/>
      <c r="V22" s="77"/>
      <c r="W22" s="77"/>
      <c r="X22" s="77"/>
      <c r="Y22" s="77"/>
      <c r="Z22" s="77"/>
      <c r="AA22" s="77"/>
      <c r="AB22" s="77"/>
      <c r="AC22" s="82"/>
      <c r="AD22" s="1"/>
      <c r="AE22" s="73"/>
    </row>
    <row r="23" spans="1:31" ht="18" customHeight="1">
      <c r="A23" s="172" t="s">
        <v>346</v>
      </c>
      <c r="B23" s="304">
        <v>0</v>
      </c>
      <c r="C23" s="461">
        <v>0</v>
      </c>
      <c r="D23" s="145"/>
      <c r="E23" s="145"/>
      <c r="F23" s="145"/>
      <c r="G23" s="145"/>
      <c r="H23" s="145"/>
      <c r="I23" s="145"/>
      <c r="J23" s="145"/>
      <c r="K23" s="321"/>
      <c r="L23" s="321"/>
      <c r="M23" s="321"/>
      <c r="N23" s="305">
        <f t="shared" si="2"/>
        <v>0</v>
      </c>
      <c r="O23" s="57"/>
      <c r="P23" s="87"/>
      <c r="Q23" s="80"/>
      <c r="R23" s="77"/>
      <c r="S23" s="77"/>
      <c r="T23" s="77"/>
      <c r="U23" s="77"/>
      <c r="V23" s="77"/>
      <c r="W23" s="77"/>
      <c r="X23" s="77"/>
      <c r="Y23" s="77"/>
      <c r="Z23" s="77"/>
      <c r="AA23" s="77"/>
      <c r="AB23" s="77"/>
      <c r="AC23" s="82"/>
      <c r="AD23" s="1"/>
      <c r="AE23" s="73"/>
    </row>
    <row r="24" spans="1:31" ht="18" customHeight="1">
      <c r="A24" s="172" t="s">
        <v>262</v>
      </c>
      <c r="B24" s="304">
        <v>0</v>
      </c>
      <c r="C24" s="461">
        <v>0</v>
      </c>
      <c r="D24" s="145"/>
      <c r="E24" s="145"/>
      <c r="F24" s="145"/>
      <c r="G24" s="145"/>
      <c r="H24" s="145"/>
      <c r="I24" s="145"/>
      <c r="J24" s="145"/>
      <c r="K24" s="321"/>
      <c r="L24" s="321"/>
      <c r="M24" s="321"/>
      <c r="N24" s="305">
        <f t="shared" si="2"/>
        <v>0</v>
      </c>
      <c r="O24" s="57"/>
      <c r="P24" s="87"/>
      <c r="Q24" s="80"/>
      <c r="R24" s="77"/>
      <c r="S24" s="77"/>
      <c r="T24" s="77"/>
      <c r="U24" s="77"/>
      <c r="V24" s="77"/>
      <c r="W24" s="77"/>
      <c r="X24" s="77"/>
      <c r="Y24" s="77"/>
      <c r="Z24" s="77"/>
      <c r="AA24" s="77"/>
      <c r="AB24" s="77"/>
      <c r="AC24" s="82"/>
      <c r="AD24" s="1"/>
      <c r="AE24" s="73"/>
    </row>
    <row r="25" spans="1:31" ht="18" customHeight="1">
      <c r="A25" s="172" t="s">
        <v>209</v>
      </c>
      <c r="B25" s="304">
        <v>0</v>
      </c>
      <c r="C25" s="461">
        <v>0</v>
      </c>
      <c r="D25" s="145"/>
      <c r="E25" s="145"/>
      <c r="F25" s="145"/>
      <c r="G25" s="145"/>
      <c r="H25" s="145"/>
      <c r="I25" s="145"/>
      <c r="J25" s="145"/>
      <c r="K25" s="321"/>
      <c r="L25" s="321"/>
      <c r="M25" s="321"/>
      <c r="N25" s="305">
        <f t="shared" si="2"/>
        <v>0</v>
      </c>
      <c r="O25" s="57"/>
      <c r="P25" s="87"/>
      <c r="Q25" s="80"/>
      <c r="R25" s="77"/>
      <c r="S25" s="77"/>
      <c r="T25" s="77"/>
      <c r="U25" s="77"/>
      <c r="V25" s="77"/>
      <c r="W25" s="77"/>
      <c r="X25" s="77"/>
      <c r="Y25" s="77"/>
      <c r="Z25" s="77"/>
      <c r="AA25" s="77"/>
      <c r="AB25" s="77"/>
      <c r="AC25" s="82"/>
      <c r="AD25" s="1"/>
      <c r="AE25" s="73"/>
    </row>
    <row r="26" spans="1:31" ht="18" customHeight="1">
      <c r="A26" s="172" t="s">
        <v>208</v>
      </c>
      <c r="B26" s="304">
        <v>0</v>
      </c>
      <c r="C26" s="461">
        <v>0</v>
      </c>
      <c r="D26" s="145"/>
      <c r="E26" s="145"/>
      <c r="F26" s="145"/>
      <c r="G26" s="145"/>
      <c r="H26" s="145"/>
      <c r="I26" s="145"/>
      <c r="J26" s="145"/>
      <c r="K26" s="321"/>
      <c r="L26" s="321"/>
      <c r="M26" s="321"/>
      <c r="N26" s="305">
        <f t="shared" si="2"/>
        <v>0</v>
      </c>
      <c r="O26" s="57"/>
      <c r="P26" s="87"/>
      <c r="Q26" s="80"/>
      <c r="R26" s="77"/>
      <c r="S26" s="77"/>
      <c r="T26" s="77"/>
      <c r="U26" s="77"/>
      <c r="V26" s="77"/>
      <c r="W26" s="77"/>
      <c r="X26" s="77"/>
      <c r="Y26" s="77"/>
      <c r="Z26" s="77"/>
      <c r="AA26" s="77"/>
      <c r="AB26" s="77"/>
      <c r="AC26" s="82"/>
      <c r="AD26" s="1"/>
      <c r="AE26" s="73"/>
    </row>
    <row r="27" spans="1:31" ht="18" customHeight="1">
      <c r="A27" s="172" t="s">
        <v>263</v>
      </c>
      <c r="B27" s="304">
        <v>0</v>
      </c>
      <c r="C27" s="461">
        <v>0</v>
      </c>
      <c r="D27" s="145"/>
      <c r="E27" s="145"/>
      <c r="F27" s="145"/>
      <c r="G27" s="145"/>
      <c r="H27" s="145"/>
      <c r="I27" s="145"/>
      <c r="J27" s="145"/>
      <c r="K27" s="321"/>
      <c r="L27" s="321"/>
      <c r="M27" s="321"/>
      <c r="N27" s="305">
        <f t="shared" si="2"/>
        <v>0</v>
      </c>
      <c r="O27" s="56"/>
      <c r="P27" s="87"/>
      <c r="Q27" s="80"/>
      <c r="R27" s="88"/>
      <c r="S27" s="77"/>
      <c r="T27" s="77"/>
      <c r="U27" s="77"/>
      <c r="V27" s="77"/>
      <c r="W27" s="77"/>
      <c r="X27" s="77"/>
      <c r="Y27" s="77"/>
      <c r="Z27" s="77"/>
      <c r="AA27" s="77"/>
      <c r="AB27" s="82"/>
      <c r="AC27" s="82"/>
      <c r="AD27" s="1"/>
      <c r="AE27" s="73"/>
    </row>
    <row r="28" spans="1:31" ht="18" customHeight="1" thickBot="1">
      <c r="A28" s="173" t="s">
        <v>15</v>
      </c>
      <c r="B28" s="308">
        <f t="shared" ref="B28:N28" si="3">SUM(B18:B27)</f>
        <v>0</v>
      </c>
      <c r="C28" s="308">
        <f t="shared" si="3"/>
        <v>0</v>
      </c>
      <c r="D28" s="308">
        <f t="shared" si="3"/>
        <v>0</v>
      </c>
      <c r="E28" s="308">
        <f t="shared" si="3"/>
        <v>0</v>
      </c>
      <c r="F28" s="308">
        <f t="shared" si="3"/>
        <v>0</v>
      </c>
      <c r="G28" s="308">
        <f t="shared" si="3"/>
        <v>0</v>
      </c>
      <c r="H28" s="308">
        <f t="shared" si="3"/>
        <v>0</v>
      </c>
      <c r="I28" s="309">
        <f t="shared" si="3"/>
        <v>0</v>
      </c>
      <c r="J28" s="308">
        <f t="shared" si="3"/>
        <v>0</v>
      </c>
      <c r="K28" s="308">
        <f t="shared" si="3"/>
        <v>0</v>
      </c>
      <c r="L28" s="308">
        <f t="shared" si="3"/>
        <v>0</v>
      </c>
      <c r="M28" s="308">
        <f t="shared" si="3"/>
        <v>0</v>
      </c>
      <c r="N28" s="307">
        <f t="shared" si="3"/>
        <v>0</v>
      </c>
      <c r="O28" s="56"/>
      <c r="P28" s="73"/>
      <c r="Q28" s="85"/>
      <c r="R28" s="79"/>
      <c r="S28" s="79"/>
      <c r="T28" s="79"/>
      <c r="U28" s="79"/>
      <c r="V28" s="79"/>
      <c r="W28" s="79"/>
      <c r="X28" s="79"/>
      <c r="Y28" s="79"/>
      <c r="Z28" s="79"/>
      <c r="AA28" s="79"/>
      <c r="AB28" s="79"/>
      <c r="AC28" s="79"/>
      <c r="AD28" s="1"/>
      <c r="AE28" s="73"/>
    </row>
    <row r="29" spans="1:31">
      <c r="A29" s="342"/>
      <c r="B29" s="343"/>
      <c r="C29" s="343"/>
      <c r="D29" s="343"/>
      <c r="E29" s="343"/>
      <c r="F29" s="343"/>
      <c r="G29" s="343"/>
      <c r="H29" s="343"/>
      <c r="I29" s="73"/>
      <c r="J29" s="73"/>
      <c r="K29" s="73"/>
      <c r="L29" s="344"/>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3"/>
      <c r="B78" s="223"/>
      <c r="C78" s="223"/>
      <c r="D78" s="223"/>
      <c r="E78" s="223"/>
      <c r="F78" s="223"/>
      <c r="G78" s="223"/>
      <c r="H78" s="223"/>
      <c r="I78" s="223"/>
      <c r="J78" s="223"/>
      <c r="K78" s="223"/>
      <c r="L78" s="224"/>
      <c r="M78" s="223"/>
      <c r="N78" s="223"/>
      <c r="O78" s="223"/>
      <c r="P78" s="223"/>
      <c r="Q78" s="223"/>
    </row>
  </sheetData>
  <mergeCells count="3">
    <mergeCell ref="A1:N1"/>
    <mergeCell ref="A16:N16"/>
    <mergeCell ref="A2:N2"/>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158" zoomScaleNormal="158" zoomScaleSheetLayoutView="100" zoomScalePageLayoutView="90" workbookViewId="0">
      <selection activeCell="E6" sqref="E6"/>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517" t="s">
        <v>481</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25.5" customHeight="1">
      <c r="A2" s="154" t="s">
        <v>156</v>
      </c>
      <c r="B2" s="110">
        <v>43466</v>
      </c>
      <c r="C2" s="110">
        <v>43497</v>
      </c>
      <c r="D2" s="110">
        <v>43525</v>
      </c>
      <c r="E2" s="110">
        <v>43556</v>
      </c>
      <c r="F2" s="110">
        <v>43586</v>
      </c>
      <c r="G2" s="110">
        <v>43617</v>
      </c>
      <c r="H2" s="110">
        <v>43647</v>
      </c>
      <c r="I2" s="110">
        <v>43678</v>
      </c>
      <c r="J2" s="110">
        <v>43709</v>
      </c>
      <c r="K2" s="110">
        <v>43739</v>
      </c>
      <c r="L2" s="110">
        <v>43770</v>
      </c>
      <c r="M2" s="110">
        <v>43800</v>
      </c>
      <c r="N2" s="165" t="s">
        <v>15</v>
      </c>
      <c r="P2" s="66"/>
      <c r="Q2" s="80"/>
      <c r="R2" s="77"/>
      <c r="S2" s="77"/>
      <c r="T2" s="77"/>
      <c r="U2" s="77"/>
      <c r="V2" s="77"/>
      <c r="W2" s="77"/>
      <c r="X2" s="77"/>
      <c r="Y2" s="77"/>
      <c r="Z2" s="77"/>
      <c r="AA2" s="77"/>
      <c r="AB2" s="77"/>
      <c r="AC2" s="82"/>
      <c r="AD2" s="86"/>
      <c r="AE2" s="73"/>
      <c r="AF2" s="73"/>
      <c r="AG2" s="73"/>
    </row>
    <row r="3" spans="1:33" ht="18.75" customHeight="1">
      <c r="A3" s="172" t="s">
        <v>149</v>
      </c>
      <c r="B3" s="145">
        <v>0</v>
      </c>
      <c r="C3" s="461">
        <v>0</v>
      </c>
      <c r="D3" s="145"/>
      <c r="E3" s="145"/>
      <c r="F3" s="145"/>
      <c r="G3" s="145"/>
      <c r="H3" s="145"/>
      <c r="I3" s="145"/>
      <c r="J3" s="304"/>
      <c r="K3" s="145"/>
      <c r="L3" s="145"/>
      <c r="M3" s="145"/>
      <c r="N3" s="305">
        <f>SUM(B3:M3)</f>
        <v>0</v>
      </c>
      <c r="P3" s="67"/>
      <c r="Q3" s="80"/>
      <c r="R3" s="88"/>
      <c r="S3" s="77"/>
      <c r="T3" s="77"/>
      <c r="U3" s="77"/>
      <c r="V3" s="77"/>
      <c r="W3" s="77"/>
      <c r="X3" s="77"/>
      <c r="Y3" s="77"/>
      <c r="Z3" s="77"/>
      <c r="AA3" s="77"/>
      <c r="AB3" s="82"/>
      <c r="AC3" s="82"/>
      <c r="AD3" s="86"/>
      <c r="AE3" s="73"/>
      <c r="AF3" s="73"/>
      <c r="AG3" s="73"/>
    </row>
    <row r="4" spans="1:33" ht="18.75" customHeight="1">
      <c r="A4" s="172" t="s">
        <v>207</v>
      </c>
      <c r="B4" s="145">
        <v>0</v>
      </c>
      <c r="C4" s="461">
        <v>0</v>
      </c>
      <c r="D4" s="145"/>
      <c r="E4" s="145"/>
      <c r="F4" s="145"/>
      <c r="G4" s="145"/>
      <c r="H4" s="145"/>
      <c r="I4" s="145"/>
      <c r="J4" s="304"/>
      <c r="K4" s="304"/>
      <c r="L4" s="304"/>
      <c r="M4" s="304"/>
      <c r="N4" s="305">
        <f t="shared" ref="N4:N13" si="0">SUM(B4:M4)</f>
        <v>0</v>
      </c>
      <c r="P4" s="67"/>
      <c r="Q4" s="80"/>
      <c r="R4" s="88"/>
      <c r="S4" s="77"/>
      <c r="T4" s="77"/>
      <c r="U4" s="77"/>
      <c r="V4" s="77"/>
      <c r="W4" s="77"/>
      <c r="X4" s="77"/>
      <c r="Y4" s="77"/>
      <c r="Z4" s="77"/>
      <c r="AA4" s="77"/>
      <c r="AB4" s="82"/>
      <c r="AC4" s="82"/>
      <c r="AD4" s="86"/>
      <c r="AE4" s="73"/>
      <c r="AF4" s="73"/>
      <c r="AG4" s="73"/>
    </row>
    <row r="5" spans="1:33" ht="18.75" customHeight="1">
      <c r="A5" s="172" t="s">
        <v>178</v>
      </c>
      <c r="B5" s="145">
        <v>0</v>
      </c>
      <c r="C5" s="461">
        <v>0</v>
      </c>
      <c r="D5" s="145"/>
      <c r="E5" s="145"/>
      <c r="F5" s="145"/>
      <c r="G5" s="145"/>
      <c r="H5" s="145"/>
      <c r="I5" s="145"/>
      <c r="J5" s="304"/>
      <c r="K5" s="304"/>
      <c r="L5" s="304"/>
      <c r="M5" s="304"/>
      <c r="N5" s="305">
        <f t="shared" si="0"/>
        <v>0</v>
      </c>
      <c r="P5" s="67"/>
      <c r="Q5" s="80"/>
      <c r="R5" s="88"/>
      <c r="S5" s="77"/>
      <c r="T5" s="77"/>
      <c r="U5" s="77"/>
      <c r="V5" s="77"/>
      <c r="W5" s="77"/>
      <c r="X5" s="77"/>
      <c r="Y5" s="77"/>
      <c r="Z5" s="77"/>
      <c r="AA5" s="77"/>
      <c r="AB5" s="82"/>
      <c r="AC5" s="82"/>
      <c r="AD5" s="86"/>
      <c r="AE5" s="73"/>
      <c r="AF5" s="73"/>
      <c r="AG5" s="73"/>
    </row>
    <row r="6" spans="1:33" ht="18.75" customHeight="1">
      <c r="A6" s="172" t="s">
        <v>260</v>
      </c>
      <c r="B6" s="145">
        <v>0</v>
      </c>
      <c r="C6" s="461">
        <v>0</v>
      </c>
      <c r="D6" s="145"/>
      <c r="E6" s="145"/>
      <c r="F6" s="145"/>
      <c r="G6" s="145"/>
      <c r="H6" s="145"/>
      <c r="I6" s="145"/>
      <c r="J6" s="304"/>
      <c r="K6" s="304"/>
      <c r="L6" s="304"/>
      <c r="M6" s="304"/>
      <c r="N6" s="305">
        <f t="shared" si="0"/>
        <v>0</v>
      </c>
      <c r="P6" s="67"/>
      <c r="Q6" s="80"/>
      <c r="R6" s="88"/>
      <c r="S6" s="77"/>
      <c r="T6" s="77"/>
      <c r="U6" s="77"/>
      <c r="V6" s="77"/>
      <c r="W6" s="77"/>
      <c r="X6" s="77"/>
      <c r="Y6" s="77"/>
      <c r="Z6" s="77"/>
      <c r="AA6" s="77"/>
      <c r="AB6" s="82"/>
      <c r="AC6" s="82"/>
      <c r="AD6" s="86"/>
      <c r="AE6" s="73"/>
      <c r="AF6" s="73"/>
      <c r="AG6" s="73"/>
    </row>
    <row r="7" spans="1:33" ht="18.75" customHeight="1">
      <c r="A7" s="172" t="s">
        <v>261</v>
      </c>
      <c r="B7" s="145">
        <v>0</v>
      </c>
      <c r="C7" s="461">
        <v>0</v>
      </c>
      <c r="D7" s="145"/>
      <c r="E7" s="145"/>
      <c r="F7" s="145"/>
      <c r="G7" s="145"/>
      <c r="H7" s="145"/>
      <c r="I7" s="145"/>
      <c r="J7" s="304"/>
      <c r="K7" s="304"/>
      <c r="L7" s="304"/>
      <c r="M7" s="304"/>
      <c r="N7" s="305">
        <f t="shared" si="0"/>
        <v>0</v>
      </c>
      <c r="P7" s="67"/>
      <c r="Q7" s="80"/>
      <c r="R7" s="88"/>
      <c r="S7" s="77"/>
      <c r="T7" s="77"/>
      <c r="U7" s="77"/>
      <c r="V7" s="77"/>
      <c r="W7" s="77"/>
      <c r="X7" s="77"/>
      <c r="Y7" s="77"/>
      <c r="Z7" s="77"/>
      <c r="AA7" s="77"/>
      <c r="AB7" s="82"/>
      <c r="AC7" s="82"/>
      <c r="AD7" s="86"/>
      <c r="AE7" s="73"/>
      <c r="AF7" s="73"/>
      <c r="AG7" s="73"/>
    </row>
    <row r="8" spans="1:33" ht="18.75" customHeight="1">
      <c r="A8" s="172" t="s">
        <v>262</v>
      </c>
      <c r="B8" s="145">
        <v>0</v>
      </c>
      <c r="C8" s="461">
        <v>0</v>
      </c>
      <c r="D8" s="145"/>
      <c r="E8" s="145"/>
      <c r="F8" s="145"/>
      <c r="G8" s="145"/>
      <c r="H8" s="145"/>
      <c r="I8" s="145"/>
      <c r="J8" s="304"/>
      <c r="K8" s="304"/>
      <c r="L8" s="304"/>
      <c r="M8" s="304"/>
      <c r="N8" s="305">
        <f t="shared" si="0"/>
        <v>0</v>
      </c>
      <c r="P8" s="67"/>
      <c r="Q8" s="80"/>
      <c r="R8" s="88"/>
      <c r="S8" s="77"/>
      <c r="T8" s="77"/>
      <c r="U8" s="77"/>
      <c r="V8" s="77"/>
      <c r="W8" s="77"/>
      <c r="X8" s="77"/>
      <c r="Y8" s="77"/>
      <c r="Z8" s="77"/>
      <c r="AA8" s="77"/>
      <c r="AB8" s="82"/>
      <c r="AC8" s="82"/>
      <c r="AD8" s="86"/>
      <c r="AE8" s="73"/>
      <c r="AF8" s="73"/>
      <c r="AG8" s="73"/>
    </row>
    <row r="9" spans="1:33" ht="18.75" customHeight="1">
      <c r="A9" s="172" t="s">
        <v>209</v>
      </c>
      <c r="B9" s="145">
        <v>0</v>
      </c>
      <c r="C9" s="461">
        <v>0</v>
      </c>
      <c r="D9" s="145"/>
      <c r="E9" s="145"/>
      <c r="F9" s="145"/>
      <c r="G9" s="145"/>
      <c r="H9" s="145"/>
      <c r="I9" s="145"/>
      <c r="J9" s="304"/>
      <c r="K9" s="304"/>
      <c r="L9" s="304"/>
      <c r="M9" s="304"/>
      <c r="N9" s="305">
        <f t="shared" si="0"/>
        <v>0</v>
      </c>
      <c r="P9" s="67"/>
      <c r="Q9" s="80"/>
      <c r="R9" s="88"/>
      <c r="S9" s="77"/>
      <c r="T9" s="77"/>
      <c r="U9" s="77"/>
      <c r="V9" s="77"/>
      <c r="W9" s="77"/>
      <c r="X9" s="77"/>
      <c r="Y9" s="77"/>
      <c r="Z9" s="77"/>
      <c r="AA9" s="77"/>
      <c r="AB9" s="82"/>
      <c r="AC9" s="82"/>
      <c r="AD9" s="86"/>
      <c r="AE9" s="73"/>
      <c r="AF9" s="73"/>
      <c r="AG9" s="73"/>
    </row>
    <row r="10" spans="1:33" ht="18.75" customHeight="1">
      <c r="A10" s="172" t="s">
        <v>208</v>
      </c>
      <c r="B10" s="145">
        <v>0</v>
      </c>
      <c r="C10" s="461">
        <v>0</v>
      </c>
      <c r="D10" s="145"/>
      <c r="E10" s="145"/>
      <c r="F10" s="145"/>
      <c r="G10" s="145"/>
      <c r="H10" s="145"/>
      <c r="I10" s="145"/>
      <c r="J10" s="304"/>
      <c r="K10" s="304"/>
      <c r="L10" s="304"/>
      <c r="M10" s="304"/>
      <c r="N10" s="305">
        <f t="shared" si="0"/>
        <v>0</v>
      </c>
      <c r="P10" s="67"/>
      <c r="Q10" s="80"/>
      <c r="R10" s="88"/>
      <c r="S10" s="77"/>
      <c r="T10" s="77"/>
      <c r="U10" s="77"/>
      <c r="V10" s="77"/>
      <c r="W10" s="77"/>
      <c r="X10" s="77"/>
      <c r="Y10" s="77"/>
      <c r="Z10" s="77"/>
      <c r="AA10" s="77"/>
      <c r="AB10" s="82"/>
      <c r="AC10" s="82"/>
      <c r="AD10" s="86"/>
      <c r="AE10" s="73"/>
      <c r="AF10" s="73"/>
      <c r="AG10" s="73"/>
    </row>
    <row r="11" spans="1:33" ht="18.75" customHeight="1">
      <c r="A11" s="172" t="s">
        <v>263</v>
      </c>
      <c r="B11" s="145">
        <v>0</v>
      </c>
      <c r="C11" s="461">
        <v>0</v>
      </c>
      <c r="D11" s="145"/>
      <c r="E11" s="145"/>
      <c r="F11" s="145"/>
      <c r="G11" s="145"/>
      <c r="H11" s="145"/>
      <c r="I11" s="145"/>
      <c r="J11" s="304"/>
      <c r="K11" s="304"/>
      <c r="L11" s="304"/>
      <c r="M11" s="304"/>
      <c r="N11" s="305">
        <f t="shared" si="0"/>
        <v>0</v>
      </c>
      <c r="P11" s="67"/>
      <c r="Q11" s="80"/>
      <c r="R11" s="88"/>
      <c r="S11" s="77"/>
      <c r="T11" s="77"/>
      <c r="U11" s="77"/>
      <c r="V11" s="77"/>
      <c r="W11" s="77"/>
      <c r="X11" s="77"/>
      <c r="Y11" s="77"/>
      <c r="Z11" s="77"/>
      <c r="AA11" s="77"/>
      <c r="AB11" s="82"/>
      <c r="AC11" s="82"/>
      <c r="AD11" s="86"/>
      <c r="AE11" s="73"/>
      <c r="AF11" s="73"/>
      <c r="AG11" s="73"/>
    </row>
    <row r="12" spans="1:33" ht="18.75" customHeight="1">
      <c r="A12" s="172" t="s">
        <v>372</v>
      </c>
      <c r="B12" s="145">
        <v>0</v>
      </c>
      <c r="C12" s="461">
        <v>0</v>
      </c>
      <c r="D12" s="145"/>
      <c r="E12" s="145"/>
      <c r="F12" s="145"/>
      <c r="G12" s="145"/>
      <c r="H12" s="145"/>
      <c r="I12" s="145"/>
      <c r="J12" s="145"/>
      <c r="K12" s="304"/>
      <c r="L12" s="304"/>
      <c r="M12" s="304"/>
      <c r="N12" s="305">
        <f t="shared" si="0"/>
        <v>0</v>
      </c>
      <c r="P12" s="67"/>
      <c r="Q12" s="80"/>
      <c r="R12" s="88"/>
      <c r="S12" s="77"/>
      <c r="T12" s="77"/>
      <c r="U12" s="77"/>
      <c r="V12" s="77"/>
      <c r="W12" s="77"/>
      <c r="X12" s="77"/>
      <c r="Y12" s="77"/>
      <c r="Z12" s="77"/>
      <c r="AA12" s="77"/>
      <c r="AB12" s="82"/>
      <c r="AC12" s="82"/>
      <c r="AD12" s="86"/>
      <c r="AE12" s="73"/>
      <c r="AF12" s="73"/>
      <c r="AG12" s="73"/>
    </row>
    <row r="13" spans="1:33" ht="18.75" customHeight="1">
      <c r="A13" s="172" t="s">
        <v>373</v>
      </c>
      <c r="B13" s="145">
        <v>0</v>
      </c>
      <c r="C13" s="461">
        <v>0</v>
      </c>
      <c r="D13" s="145"/>
      <c r="E13" s="145"/>
      <c r="F13" s="145"/>
      <c r="G13" s="145"/>
      <c r="H13" s="145"/>
      <c r="I13" s="145"/>
      <c r="J13" s="145"/>
      <c r="K13" s="304"/>
      <c r="L13" s="304"/>
      <c r="M13" s="304"/>
      <c r="N13" s="305">
        <f t="shared" si="0"/>
        <v>0</v>
      </c>
      <c r="P13" s="67"/>
      <c r="Q13" s="80"/>
      <c r="R13" s="88"/>
      <c r="S13" s="77"/>
      <c r="T13" s="77"/>
      <c r="U13" s="77"/>
      <c r="V13" s="77"/>
      <c r="W13" s="77"/>
      <c r="X13" s="77"/>
      <c r="Y13" s="77"/>
      <c r="Z13" s="77"/>
      <c r="AA13" s="77"/>
      <c r="AB13" s="82"/>
      <c r="AC13" s="82"/>
      <c r="AD13" s="86"/>
      <c r="AE13" s="73"/>
      <c r="AF13" s="73"/>
      <c r="AG13" s="73"/>
    </row>
    <row r="14" spans="1:33" ht="18.75" customHeight="1" thickBot="1">
      <c r="A14" s="173" t="s">
        <v>15</v>
      </c>
      <c r="B14" s="306">
        <f>SUM(B3:B13)</f>
        <v>0</v>
      </c>
      <c r="C14" s="306">
        <f t="shared" ref="C14:M14" si="1">SUM(C3:C13)</f>
        <v>0</v>
      </c>
      <c r="D14" s="306">
        <f t="shared" si="1"/>
        <v>0</v>
      </c>
      <c r="E14" s="306">
        <f t="shared" si="1"/>
        <v>0</v>
      </c>
      <c r="F14" s="306">
        <f t="shared" si="1"/>
        <v>0</v>
      </c>
      <c r="G14" s="306">
        <f t="shared" si="1"/>
        <v>0</v>
      </c>
      <c r="H14" s="306">
        <f>SUM(H3:H13)</f>
        <v>0</v>
      </c>
      <c r="I14" s="306">
        <f t="shared" si="1"/>
        <v>0</v>
      </c>
      <c r="J14" s="306">
        <f t="shared" si="1"/>
        <v>0</v>
      </c>
      <c r="K14" s="306">
        <f t="shared" si="1"/>
        <v>0</v>
      </c>
      <c r="L14" s="306">
        <f t="shared" si="1"/>
        <v>0</v>
      </c>
      <c r="M14" s="306">
        <f t="shared" si="1"/>
        <v>0</v>
      </c>
      <c r="N14" s="307">
        <f>SUM(N3:N13)</f>
        <v>0</v>
      </c>
      <c r="P14" s="73"/>
      <c r="Q14" s="80"/>
      <c r="R14" s="77"/>
      <c r="S14" s="77"/>
      <c r="T14" s="77"/>
      <c r="U14" s="83"/>
      <c r="V14" s="83"/>
      <c r="W14" s="83"/>
      <c r="X14" s="77"/>
      <c r="Y14" s="77"/>
      <c r="Z14" s="77"/>
      <c r="AA14" s="77"/>
      <c r="AB14" s="82"/>
      <c r="AC14" s="82"/>
      <c r="AD14" s="86"/>
      <c r="AE14" s="73"/>
      <c r="AF14" s="73"/>
      <c r="AG14" s="73"/>
    </row>
    <row r="15" spans="1:33" ht="36" customHeight="1" thickBot="1">
      <c r="A15" s="282"/>
      <c r="B15" s="282"/>
      <c r="C15" s="282"/>
      <c r="D15" s="282"/>
      <c r="E15" s="282"/>
      <c r="F15" s="282"/>
      <c r="G15" s="282"/>
      <c r="H15" s="283"/>
      <c r="I15" s="282"/>
      <c r="J15" s="282"/>
      <c r="K15" s="282"/>
      <c r="L15" s="284"/>
      <c r="M15" s="282"/>
      <c r="N15" s="282"/>
      <c r="P15" s="73"/>
      <c r="Q15" s="80"/>
      <c r="R15" s="77"/>
      <c r="S15" s="77"/>
      <c r="T15" s="77"/>
      <c r="U15" s="77"/>
      <c r="V15" s="77"/>
      <c r="W15" s="77"/>
      <c r="X15" s="77"/>
      <c r="Y15" s="77"/>
      <c r="Z15" s="77"/>
      <c r="AA15" s="77"/>
      <c r="AB15" s="82"/>
      <c r="AC15" s="82"/>
      <c r="AD15" s="86"/>
      <c r="AE15" s="73"/>
      <c r="AF15" s="73"/>
      <c r="AG15" s="73"/>
    </row>
    <row r="16" spans="1:33" ht="25.5" customHeight="1">
      <c r="A16" s="517" t="s">
        <v>482</v>
      </c>
      <c r="B16" s="518"/>
      <c r="C16" s="518"/>
      <c r="D16" s="518"/>
      <c r="E16" s="518"/>
      <c r="F16" s="518"/>
      <c r="G16" s="518"/>
      <c r="H16" s="518"/>
      <c r="I16" s="518"/>
      <c r="J16" s="518"/>
      <c r="K16" s="518"/>
      <c r="L16" s="518"/>
      <c r="M16" s="518"/>
      <c r="N16" s="519"/>
      <c r="O16" s="63"/>
      <c r="P16" s="87"/>
      <c r="Q16" s="85"/>
      <c r="R16" s="79"/>
      <c r="S16" s="79"/>
      <c r="T16" s="79"/>
      <c r="U16" s="79"/>
      <c r="V16" s="79"/>
      <c r="W16" s="79"/>
      <c r="X16" s="79"/>
      <c r="Y16" s="79"/>
      <c r="Z16" s="79"/>
      <c r="AA16" s="79"/>
      <c r="AB16" s="79"/>
      <c r="AC16" s="79"/>
      <c r="AD16" s="79"/>
      <c r="AE16" s="73"/>
      <c r="AF16" s="73"/>
      <c r="AG16" s="73"/>
    </row>
    <row r="17" spans="1:31" ht="25.5" customHeight="1">
      <c r="A17" s="315"/>
      <c r="B17" s="110">
        <v>43466</v>
      </c>
      <c r="C17" s="110">
        <v>43497</v>
      </c>
      <c r="D17" s="110">
        <v>43525</v>
      </c>
      <c r="E17" s="110">
        <v>43556</v>
      </c>
      <c r="F17" s="110">
        <v>43586</v>
      </c>
      <c r="G17" s="110">
        <v>43617</v>
      </c>
      <c r="H17" s="110">
        <v>43647</v>
      </c>
      <c r="I17" s="110">
        <v>43678</v>
      </c>
      <c r="J17" s="110">
        <v>43709</v>
      </c>
      <c r="K17" s="110">
        <v>43739</v>
      </c>
      <c r="L17" s="110">
        <v>43770</v>
      </c>
      <c r="M17" s="110">
        <v>43800</v>
      </c>
      <c r="N17" s="165" t="s">
        <v>439</v>
      </c>
      <c r="O17" s="56"/>
      <c r="P17" s="87"/>
      <c r="Q17" s="80"/>
      <c r="R17" s="81"/>
      <c r="S17" s="81"/>
      <c r="T17" s="81"/>
      <c r="U17" s="81"/>
      <c r="V17" s="81"/>
      <c r="W17" s="81"/>
      <c r="X17" s="81"/>
      <c r="Y17" s="81"/>
      <c r="Z17" s="81"/>
      <c r="AA17" s="81"/>
      <c r="AB17" s="81"/>
      <c r="AC17" s="81"/>
      <c r="AD17" s="1"/>
      <c r="AE17" s="73"/>
    </row>
    <row r="18" spans="1:31" ht="18.75" customHeight="1">
      <c r="A18" s="322" t="s">
        <v>240</v>
      </c>
      <c r="B18" s="145">
        <v>0</v>
      </c>
      <c r="C18" s="461">
        <v>0</v>
      </c>
      <c r="D18" s="145"/>
      <c r="E18" s="145"/>
      <c r="F18" s="145"/>
      <c r="G18" s="145"/>
      <c r="H18" s="145"/>
      <c r="I18" s="145"/>
      <c r="J18" s="145"/>
      <c r="K18" s="145"/>
      <c r="L18" s="145"/>
      <c r="M18" s="145"/>
      <c r="N18" s="305"/>
      <c r="O18" s="57"/>
      <c r="P18" s="87"/>
      <c r="Q18" s="80"/>
      <c r="R18" s="77"/>
      <c r="S18" s="77"/>
      <c r="T18" s="77"/>
      <c r="U18" s="77"/>
      <c r="V18" s="77"/>
      <c r="W18" s="77"/>
      <c r="X18" s="77"/>
      <c r="Y18" s="77"/>
      <c r="Z18" s="77"/>
      <c r="AA18" s="77"/>
      <c r="AB18" s="77"/>
      <c r="AC18" s="82"/>
      <c r="AD18" s="1"/>
      <c r="AE18" s="73"/>
    </row>
    <row r="19" spans="1:31" ht="18.75" customHeight="1" thickBot="1">
      <c r="A19" s="323" t="s">
        <v>218</v>
      </c>
      <c r="B19" s="310">
        <v>0</v>
      </c>
      <c r="C19" s="462">
        <v>0</v>
      </c>
      <c r="D19" s="310"/>
      <c r="E19" s="310"/>
      <c r="F19" s="310"/>
      <c r="G19" s="310"/>
      <c r="H19" s="310"/>
      <c r="I19" s="310"/>
      <c r="J19" s="310"/>
      <c r="K19" s="310"/>
      <c r="L19" s="310"/>
      <c r="M19" s="310"/>
      <c r="N19" s="307"/>
      <c r="O19" s="56"/>
      <c r="P19" s="87"/>
      <c r="Q19" s="80"/>
      <c r="R19" s="88"/>
      <c r="S19" s="77"/>
      <c r="T19" s="77"/>
      <c r="U19" s="77"/>
      <c r="V19" s="77"/>
      <c r="W19" s="77"/>
      <c r="X19" s="77"/>
      <c r="Y19" s="77"/>
      <c r="Z19" s="77"/>
      <c r="AA19" s="77"/>
      <c r="AB19" s="82"/>
      <c r="AC19" s="82"/>
      <c r="AD19" s="1"/>
      <c r="AE19" s="73"/>
    </row>
    <row r="20" spans="1:31">
      <c r="A20" s="64"/>
      <c r="B20" s="89"/>
      <c r="C20" s="1"/>
      <c r="D20" s="89"/>
      <c r="E20" s="181"/>
      <c r="F20" s="89"/>
      <c r="G20" s="89"/>
      <c r="H20" s="89"/>
      <c r="J20" s="219"/>
      <c r="P20" s="73"/>
      <c r="Q20" s="80"/>
      <c r="R20" s="77"/>
      <c r="S20" s="77"/>
      <c r="T20" s="77"/>
      <c r="U20" s="77"/>
      <c r="V20" s="77"/>
      <c r="W20" s="77"/>
      <c r="X20" s="77"/>
      <c r="Y20" s="77"/>
      <c r="Z20" s="77"/>
      <c r="AA20" s="77"/>
      <c r="AB20" s="82"/>
      <c r="AC20" s="82"/>
      <c r="AD20" s="1"/>
      <c r="AE20" s="73"/>
    </row>
    <row r="21" spans="1:31">
      <c r="B21" s="181"/>
      <c r="C21" s="181"/>
      <c r="D21" s="219"/>
      <c r="E21" s="181"/>
      <c r="F21" s="181"/>
      <c r="G21" s="181"/>
      <c r="H21" s="219"/>
      <c r="I21" s="219"/>
      <c r="J21" s="219"/>
      <c r="K21" s="219"/>
      <c r="L21" s="219"/>
      <c r="M21" s="219"/>
      <c r="P21" s="73"/>
      <c r="Q21" s="80"/>
      <c r="R21" s="79"/>
      <c r="S21" s="77"/>
      <c r="T21" s="77"/>
      <c r="U21" s="77"/>
      <c r="V21" s="77"/>
      <c r="W21" s="77"/>
      <c r="X21" s="77"/>
      <c r="Y21" s="77"/>
      <c r="Z21" s="77"/>
      <c r="AA21" s="77"/>
      <c r="AB21" s="82"/>
      <c r="AC21" s="82"/>
      <c r="AD21" s="1"/>
      <c r="AE21" s="73"/>
    </row>
    <row r="22" spans="1:31">
      <c r="B22" s="89"/>
      <c r="C22" s="89"/>
      <c r="D22" s="149"/>
      <c r="E22" s="89"/>
      <c r="F22" s="89"/>
      <c r="G22" s="89"/>
      <c r="H22" s="89"/>
      <c r="K22" s="219"/>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4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3"/>
      <c r="B78" s="223"/>
      <c r="C78" s="223"/>
      <c r="D78" s="223"/>
      <c r="E78" s="223"/>
      <c r="F78" s="223"/>
      <c r="G78" s="223"/>
      <c r="H78" s="223"/>
      <c r="I78" s="223"/>
      <c r="J78" s="223"/>
      <c r="K78" s="223"/>
      <c r="L78" s="224"/>
      <c r="M78" s="223"/>
      <c r="N78" s="223"/>
      <c r="O78" s="223"/>
      <c r="P78" s="223"/>
      <c r="Q78" s="223"/>
    </row>
  </sheetData>
  <mergeCells count="2">
    <mergeCell ref="A1:N1"/>
    <mergeCell ref="A16:N16"/>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14:D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29"/>
  <sheetViews>
    <sheetView zoomScale="160" zoomScaleNormal="160" zoomScaleSheetLayoutView="100" zoomScalePageLayoutView="90" workbookViewId="0">
      <selection activeCell="E6" sqref="E6"/>
    </sheetView>
  </sheetViews>
  <sheetFormatPr defaultRowHeight="12.75"/>
  <cols>
    <col min="1" max="1" width="20.7109375" bestFit="1" customWidth="1"/>
    <col min="2" max="3" width="13.28515625" bestFit="1" customWidth="1"/>
    <col min="4" max="13" width="10.42578125" customWidth="1"/>
    <col min="14" max="14" width="13.28515625" bestFit="1" customWidth="1"/>
  </cols>
  <sheetData>
    <row r="1" spans="1:14" ht="25.5" customHeight="1">
      <c r="A1" s="495" t="s">
        <v>470</v>
      </c>
      <c r="B1" s="496"/>
      <c r="C1" s="496"/>
      <c r="D1" s="496"/>
      <c r="E1" s="496"/>
      <c r="F1" s="496"/>
      <c r="G1" s="496"/>
      <c r="H1" s="496"/>
      <c r="I1" s="496"/>
      <c r="J1" s="496"/>
      <c r="K1" s="496"/>
      <c r="L1" s="496"/>
      <c r="M1" s="496"/>
      <c r="N1" s="497"/>
    </row>
    <row r="2" spans="1:14" ht="18" customHeight="1">
      <c r="A2" s="452" t="s">
        <v>156</v>
      </c>
      <c r="B2" s="110">
        <v>43466</v>
      </c>
      <c r="C2" s="110">
        <v>43497</v>
      </c>
      <c r="D2" s="110">
        <v>43525</v>
      </c>
      <c r="E2" s="110">
        <v>43556</v>
      </c>
      <c r="F2" s="110">
        <v>43586</v>
      </c>
      <c r="G2" s="110">
        <v>43617</v>
      </c>
      <c r="H2" s="110">
        <v>43647</v>
      </c>
      <c r="I2" s="110">
        <v>43678</v>
      </c>
      <c r="J2" s="110">
        <v>43709</v>
      </c>
      <c r="K2" s="110">
        <v>43739</v>
      </c>
      <c r="L2" s="110">
        <v>43770</v>
      </c>
      <c r="M2" s="110">
        <v>43800</v>
      </c>
      <c r="N2" s="165" t="s">
        <v>15</v>
      </c>
    </row>
    <row r="3" spans="1:14" ht="18" customHeight="1">
      <c r="A3" s="453" t="s">
        <v>457</v>
      </c>
      <c r="B3" s="145">
        <v>38096941.901000001</v>
      </c>
      <c r="C3" s="461">
        <v>38064985.513999999</v>
      </c>
      <c r="D3" s="145"/>
      <c r="E3" s="145"/>
      <c r="F3" s="145"/>
      <c r="G3" s="145"/>
      <c r="H3" s="145"/>
      <c r="I3" s="145"/>
      <c r="J3" s="304"/>
      <c r="K3" s="145"/>
      <c r="L3" s="145"/>
      <c r="M3" s="145"/>
      <c r="N3" s="305">
        <f>SUM(B3:M3)</f>
        <v>76161927.414999992</v>
      </c>
    </row>
    <row r="4" spans="1:14" ht="18" customHeight="1">
      <c r="A4" s="453" t="s">
        <v>458</v>
      </c>
      <c r="B4" s="304">
        <v>36523288.574999996</v>
      </c>
      <c r="C4" s="461">
        <v>75183680.403999999</v>
      </c>
      <c r="D4" s="145"/>
      <c r="E4" s="145"/>
      <c r="F4" s="145"/>
      <c r="G4" s="145"/>
      <c r="H4" s="145"/>
      <c r="I4" s="145"/>
      <c r="J4" s="304"/>
      <c r="K4" s="304"/>
      <c r="L4" s="304"/>
      <c r="M4" s="304"/>
      <c r="N4" s="305">
        <f t="shared" ref="N4:N8" si="0">SUM(B4:M4)</f>
        <v>111706968.979</v>
      </c>
    </row>
    <row r="5" spans="1:14" ht="18" customHeight="1">
      <c r="A5" s="453" t="s">
        <v>459</v>
      </c>
      <c r="B5" s="145">
        <v>38198852.567999996</v>
      </c>
      <c r="C5" s="461">
        <v>85970789.366999999</v>
      </c>
      <c r="D5" s="145"/>
      <c r="E5" s="145"/>
      <c r="F5" s="145"/>
      <c r="G5" s="145"/>
      <c r="H5" s="145"/>
      <c r="I5" s="145"/>
      <c r="J5" s="304"/>
      <c r="K5" s="304"/>
      <c r="L5" s="304"/>
      <c r="M5" s="304"/>
      <c r="N5" s="305">
        <f t="shared" si="0"/>
        <v>124169641.935</v>
      </c>
    </row>
    <row r="6" spans="1:14" s="89" customFormat="1" ht="18" customHeight="1">
      <c r="A6" s="453" t="s">
        <v>262</v>
      </c>
      <c r="B6" s="145">
        <v>0</v>
      </c>
      <c r="C6" s="461">
        <v>25506125.423</v>
      </c>
      <c r="D6" s="145"/>
      <c r="E6" s="145"/>
      <c r="F6" s="145"/>
      <c r="G6" s="145"/>
      <c r="H6" s="145"/>
      <c r="I6" s="145"/>
      <c r="J6" s="304"/>
      <c r="K6" s="304"/>
      <c r="L6" s="304"/>
      <c r="M6" s="304"/>
      <c r="N6" s="305">
        <f t="shared" si="0"/>
        <v>25506125.423</v>
      </c>
    </row>
    <row r="7" spans="1:14" ht="18" customHeight="1">
      <c r="A7" s="453" t="s">
        <v>460</v>
      </c>
      <c r="B7" s="145">
        <v>0</v>
      </c>
      <c r="C7" s="461">
        <v>0</v>
      </c>
      <c r="D7" s="145"/>
      <c r="E7" s="145"/>
      <c r="F7" s="145"/>
      <c r="G7" s="145"/>
      <c r="H7" s="145"/>
      <c r="I7" s="145"/>
      <c r="J7" s="304"/>
      <c r="K7" s="304"/>
      <c r="L7" s="304"/>
      <c r="M7" s="304"/>
      <c r="N7" s="305">
        <f t="shared" si="0"/>
        <v>0</v>
      </c>
    </row>
    <row r="8" spans="1:14" ht="18" customHeight="1">
      <c r="A8" s="453" t="s">
        <v>467</v>
      </c>
      <c r="B8" s="145">
        <v>72532095.217999995</v>
      </c>
      <c r="C8" s="461">
        <v>38111250.730999999</v>
      </c>
      <c r="D8" s="145"/>
      <c r="E8" s="145"/>
      <c r="F8" s="145"/>
      <c r="G8" s="145"/>
      <c r="H8" s="145"/>
      <c r="I8" s="145"/>
      <c r="J8" s="304"/>
      <c r="K8" s="304"/>
      <c r="L8" s="304"/>
      <c r="M8" s="304"/>
      <c r="N8" s="305">
        <f t="shared" si="0"/>
        <v>110643345.949</v>
      </c>
    </row>
    <row r="9" spans="1:14" ht="18" customHeight="1" thickBot="1">
      <c r="A9" s="451" t="s">
        <v>15</v>
      </c>
      <c r="B9" s="306">
        <f t="shared" ref="B9:N9" si="1">SUM(B3:B8)</f>
        <v>185351178.26199999</v>
      </c>
      <c r="C9" s="306">
        <f t="shared" si="1"/>
        <v>262836831.43900001</v>
      </c>
      <c r="D9" s="306">
        <f t="shared" si="1"/>
        <v>0</v>
      </c>
      <c r="E9" s="306">
        <f t="shared" si="1"/>
        <v>0</v>
      </c>
      <c r="F9" s="306">
        <f t="shared" si="1"/>
        <v>0</v>
      </c>
      <c r="G9" s="306">
        <f t="shared" si="1"/>
        <v>0</v>
      </c>
      <c r="H9" s="306">
        <f t="shared" si="1"/>
        <v>0</v>
      </c>
      <c r="I9" s="306">
        <f t="shared" si="1"/>
        <v>0</v>
      </c>
      <c r="J9" s="306">
        <f t="shared" si="1"/>
        <v>0</v>
      </c>
      <c r="K9" s="306">
        <f t="shared" si="1"/>
        <v>0</v>
      </c>
      <c r="L9" s="306">
        <f t="shared" si="1"/>
        <v>0</v>
      </c>
      <c r="M9" s="306">
        <f t="shared" si="1"/>
        <v>0</v>
      </c>
      <c r="N9" s="307">
        <f t="shared" si="1"/>
        <v>448188009.70099998</v>
      </c>
    </row>
    <row r="10" spans="1:14" ht="13.5" thickBot="1"/>
    <row r="11" spans="1:14" ht="24.6" customHeight="1">
      <c r="A11" s="495" t="s">
        <v>488</v>
      </c>
      <c r="B11" s="496"/>
      <c r="C11" s="496"/>
      <c r="D11" s="496"/>
      <c r="E11" s="496"/>
      <c r="F11" s="496"/>
      <c r="G11" s="496"/>
      <c r="H11" s="496"/>
      <c r="I11" s="496"/>
      <c r="J11" s="496"/>
      <c r="K11" s="496"/>
      <c r="L11" s="496"/>
      <c r="M11" s="496"/>
      <c r="N11" s="497"/>
    </row>
    <row r="12" spans="1:14" ht="18" customHeight="1">
      <c r="A12" s="452" t="s">
        <v>156</v>
      </c>
      <c r="B12" s="110">
        <v>43466</v>
      </c>
      <c r="C12" s="110">
        <v>43497</v>
      </c>
      <c r="D12" s="110">
        <v>43525</v>
      </c>
      <c r="E12" s="110">
        <v>43556</v>
      </c>
      <c r="F12" s="110">
        <v>43586</v>
      </c>
      <c r="G12" s="110">
        <v>43617</v>
      </c>
      <c r="H12" s="110">
        <v>43647</v>
      </c>
      <c r="I12" s="110">
        <v>43678</v>
      </c>
      <c r="J12" s="110">
        <v>43709</v>
      </c>
      <c r="K12" s="110">
        <v>43739</v>
      </c>
      <c r="L12" s="110">
        <v>43770</v>
      </c>
      <c r="M12" s="110">
        <v>43800</v>
      </c>
      <c r="N12" s="165" t="s">
        <v>15</v>
      </c>
    </row>
    <row r="13" spans="1:14" ht="18" customHeight="1">
      <c r="A13" s="453" t="s">
        <v>457</v>
      </c>
      <c r="B13" s="145">
        <v>5486542</v>
      </c>
      <c r="C13" s="461">
        <v>6351606</v>
      </c>
      <c r="D13" s="145"/>
      <c r="E13" s="145"/>
      <c r="F13" s="145"/>
      <c r="G13" s="145"/>
      <c r="H13" s="145"/>
      <c r="I13" s="145"/>
      <c r="J13" s="304"/>
      <c r="K13" s="145"/>
      <c r="L13" s="145"/>
      <c r="M13" s="145"/>
      <c r="N13" s="305">
        <f>SUM(B13:M13)</f>
        <v>11838148</v>
      </c>
    </row>
    <row r="14" spans="1:14" ht="18" customHeight="1">
      <c r="A14" s="453" t="s">
        <v>458</v>
      </c>
      <c r="B14" s="304">
        <v>47536208</v>
      </c>
      <c r="C14" s="461">
        <v>50737677</v>
      </c>
      <c r="D14" s="145"/>
      <c r="E14" s="145"/>
      <c r="F14" s="145"/>
      <c r="G14" s="145"/>
      <c r="H14" s="145"/>
      <c r="I14" s="145"/>
      <c r="J14" s="304"/>
      <c r="K14" s="304"/>
      <c r="L14" s="304"/>
      <c r="M14" s="304"/>
      <c r="N14" s="305">
        <f t="shared" ref="N14:N16" si="2">SUM(B14:M14)</f>
        <v>98273885</v>
      </c>
    </row>
    <row r="15" spans="1:14" ht="18" customHeight="1">
      <c r="A15" s="453" t="s">
        <v>459</v>
      </c>
      <c r="B15" s="145">
        <v>37690012.901000001</v>
      </c>
      <c r="C15" s="461">
        <v>39663378.84268</v>
      </c>
      <c r="D15" s="145"/>
      <c r="E15" s="145"/>
      <c r="F15" s="145"/>
      <c r="G15" s="145"/>
      <c r="H15" s="145"/>
      <c r="I15" s="145"/>
      <c r="J15" s="304"/>
      <c r="K15" s="304"/>
      <c r="L15" s="304"/>
      <c r="M15" s="304"/>
      <c r="N15" s="305">
        <f t="shared" si="2"/>
        <v>77353391.74368</v>
      </c>
    </row>
    <row r="16" spans="1:14" ht="18" customHeight="1">
      <c r="A16" s="453" t="s">
        <v>262</v>
      </c>
      <c r="B16" s="145">
        <v>0</v>
      </c>
      <c r="C16" s="461">
        <v>0</v>
      </c>
      <c r="D16" s="145"/>
      <c r="E16" s="145"/>
      <c r="F16" s="145"/>
      <c r="G16" s="145"/>
      <c r="H16" s="145"/>
      <c r="I16" s="145"/>
      <c r="J16" s="304"/>
      <c r="K16" s="304"/>
      <c r="L16" s="304"/>
      <c r="M16" s="304"/>
      <c r="N16" s="305">
        <f t="shared" si="2"/>
        <v>0</v>
      </c>
    </row>
    <row r="17" spans="1:14" ht="18" customHeight="1">
      <c r="A17" s="453" t="s">
        <v>460</v>
      </c>
      <c r="B17" s="145">
        <v>1145291</v>
      </c>
      <c r="C17" s="461">
        <v>1366429</v>
      </c>
      <c r="D17" s="145"/>
      <c r="E17" s="145"/>
      <c r="F17" s="145"/>
      <c r="G17" s="145"/>
      <c r="H17" s="145"/>
      <c r="I17" s="145"/>
      <c r="J17" s="304"/>
      <c r="K17" s="304"/>
      <c r="L17" s="304"/>
      <c r="M17" s="304"/>
      <c r="N17" s="305">
        <f t="shared" ref="N17:N18" si="3">SUM(B17:M17)</f>
        <v>2511720</v>
      </c>
    </row>
    <row r="18" spans="1:14" ht="18" customHeight="1">
      <c r="A18" s="453" t="s">
        <v>467</v>
      </c>
      <c r="B18" s="145">
        <v>13001687</v>
      </c>
      <c r="C18" s="461">
        <v>12864217</v>
      </c>
      <c r="D18" s="145"/>
      <c r="E18" s="145"/>
      <c r="F18" s="145"/>
      <c r="G18" s="145"/>
      <c r="H18" s="145"/>
      <c r="I18" s="145"/>
      <c r="J18" s="304"/>
      <c r="K18" s="304"/>
      <c r="L18" s="304"/>
      <c r="M18" s="304"/>
      <c r="N18" s="305">
        <f t="shared" si="3"/>
        <v>25865904</v>
      </c>
    </row>
    <row r="19" spans="1:14" ht="18" customHeight="1" thickBot="1">
      <c r="A19" s="451" t="s">
        <v>15</v>
      </c>
      <c r="B19" s="306">
        <f t="shared" ref="B19:N19" si="4">SUM(B13:B18)</f>
        <v>104859740.90099999</v>
      </c>
      <c r="C19" s="306">
        <f t="shared" si="4"/>
        <v>110983307.84268001</v>
      </c>
      <c r="D19" s="306">
        <f t="shared" si="4"/>
        <v>0</v>
      </c>
      <c r="E19" s="306">
        <f t="shared" si="4"/>
        <v>0</v>
      </c>
      <c r="F19" s="306">
        <f t="shared" si="4"/>
        <v>0</v>
      </c>
      <c r="G19" s="306">
        <f t="shared" si="4"/>
        <v>0</v>
      </c>
      <c r="H19" s="306">
        <f t="shared" si="4"/>
        <v>0</v>
      </c>
      <c r="I19" s="306">
        <f t="shared" si="4"/>
        <v>0</v>
      </c>
      <c r="J19" s="306">
        <f t="shared" si="4"/>
        <v>0</v>
      </c>
      <c r="K19" s="306">
        <f t="shared" si="4"/>
        <v>0</v>
      </c>
      <c r="L19" s="306">
        <f t="shared" si="4"/>
        <v>0</v>
      </c>
      <c r="M19" s="306">
        <f t="shared" si="4"/>
        <v>0</v>
      </c>
      <c r="N19" s="307">
        <f t="shared" si="4"/>
        <v>215843048.74368</v>
      </c>
    </row>
    <row r="20" spans="1:14" ht="13.5" thickBot="1"/>
    <row r="21" spans="1:14" ht="24.6" customHeight="1">
      <c r="A21" s="495" t="s">
        <v>489</v>
      </c>
      <c r="B21" s="496"/>
      <c r="C21" s="496"/>
      <c r="D21" s="496"/>
      <c r="E21" s="496"/>
      <c r="F21" s="496"/>
      <c r="G21" s="496"/>
      <c r="H21" s="496"/>
      <c r="I21" s="496"/>
      <c r="J21" s="496"/>
      <c r="K21" s="496"/>
      <c r="L21" s="496"/>
      <c r="M21" s="496"/>
      <c r="N21" s="497"/>
    </row>
    <row r="22" spans="1:14" ht="18" customHeight="1">
      <c r="A22" s="452" t="s">
        <v>156</v>
      </c>
      <c r="B22" s="110">
        <v>43466</v>
      </c>
      <c r="C22" s="110">
        <v>43497</v>
      </c>
      <c r="D22" s="110">
        <v>43525</v>
      </c>
      <c r="E22" s="110">
        <v>43556</v>
      </c>
      <c r="F22" s="110">
        <v>43586</v>
      </c>
      <c r="G22" s="110">
        <v>43617</v>
      </c>
      <c r="H22" s="110">
        <v>43647</v>
      </c>
      <c r="I22" s="110">
        <v>43678</v>
      </c>
      <c r="J22" s="110">
        <v>43709</v>
      </c>
      <c r="K22" s="110">
        <v>43739</v>
      </c>
      <c r="L22" s="110">
        <v>43770</v>
      </c>
      <c r="M22" s="110">
        <v>43800</v>
      </c>
      <c r="N22" s="165" t="s">
        <v>15</v>
      </c>
    </row>
    <row r="23" spans="1:14" ht="18" customHeight="1">
      <c r="A23" s="453" t="s">
        <v>457</v>
      </c>
      <c r="B23" s="145">
        <v>37169093.769000009</v>
      </c>
      <c r="C23" s="461">
        <v>26835097.756000001</v>
      </c>
      <c r="D23" s="145"/>
      <c r="E23" s="145"/>
      <c r="F23" s="145"/>
      <c r="G23" s="145"/>
      <c r="H23" s="145"/>
      <c r="I23" s="145"/>
      <c r="J23" s="304"/>
      <c r="K23" s="145"/>
      <c r="L23" s="145"/>
      <c r="M23" s="145"/>
      <c r="N23" s="305">
        <f>SUM(B23:M23)</f>
        <v>64004191.525000006</v>
      </c>
    </row>
    <row r="24" spans="1:14" ht="18" customHeight="1">
      <c r="A24" s="453" t="s">
        <v>458</v>
      </c>
      <c r="B24" s="304">
        <v>4071021.122</v>
      </c>
      <c r="C24" s="461">
        <v>1576356.105</v>
      </c>
      <c r="D24" s="145"/>
      <c r="E24" s="145"/>
      <c r="F24" s="145"/>
      <c r="G24" s="145"/>
      <c r="H24" s="145"/>
      <c r="I24" s="145"/>
      <c r="J24" s="304"/>
      <c r="K24" s="304"/>
      <c r="L24" s="304"/>
      <c r="M24" s="304"/>
      <c r="N24" s="305">
        <f t="shared" ref="N24:N26" si="5">SUM(B24:M24)</f>
        <v>5647377.227</v>
      </c>
    </row>
    <row r="25" spans="1:14" ht="18" customHeight="1">
      <c r="A25" s="453" t="s">
        <v>459</v>
      </c>
      <c r="B25" s="145">
        <v>21224446.526000001</v>
      </c>
      <c r="C25" s="461">
        <v>17862666.410999998</v>
      </c>
      <c r="D25" s="145"/>
      <c r="E25" s="145"/>
      <c r="F25" s="145"/>
      <c r="G25" s="145"/>
      <c r="H25" s="145"/>
      <c r="I25" s="145"/>
      <c r="J25" s="304"/>
      <c r="K25" s="304"/>
      <c r="L25" s="304"/>
      <c r="M25" s="304"/>
      <c r="N25" s="305">
        <f t="shared" si="5"/>
        <v>39087112.936999999</v>
      </c>
    </row>
    <row r="26" spans="1:14" ht="18" customHeight="1">
      <c r="A26" s="453" t="s">
        <v>262</v>
      </c>
      <c r="B26" s="145">
        <v>1613082.102</v>
      </c>
      <c r="C26" s="461">
        <v>333395.739</v>
      </c>
      <c r="D26" s="145"/>
      <c r="E26" s="145"/>
      <c r="F26" s="145"/>
      <c r="G26" s="145"/>
      <c r="H26" s="145"/>
      <c r="I26" s="145"/>
      <c r="J26" s="304"/>
      <c r="K26" s="304"/>
      <c r="L26" s="304"/>
      <c r="M26" s="304"/>
      <c r="N26" s="305">
        <f t="shared" si="5"/>
        <v>1946477.841</v>
      </c>
    </row>
    <row r="27" spans="1:14" ht="18" customHeight="1">
      <c r="A27" s="453" t="s">
        <v>460</v>
      </c>
      <c r="B27" s="145">
        <v>0</v>
      </c>
      <c r="C27" s="461">
        <v>0</v>
      </c>
      <c r="D27" s="145"/>
      <c r="E27" s="145"/>
      <c r="F27" s="145"/>
      <c r="G27" s="145"/>
      <c r="H27" s="145"/>
      <c r="I27" s="145"/>
      <c r="J27" s="304"/>
      <c r="K27" s="304"/>
      <c r="L27" s="304"/>
      <c r="M27" s="304"/>
      <c r="N27" s="305">
        <f t="shared" ref="N27:N28" si="6">SUM(B27:M27)</f>
        <v>0</v>
      </c>
    </row>
    <row r="28" spans="1:14" ht="18" customHeight="1">
      <c r="A28" s="453" t="s">
        <v>467</v>
      </c>
      <c r="B28" s="145">
        <v>28790160.895</v>
      </c>
      <c r="C28" s="461">
        <v>50863280.026999995</v>
      </c>
      <c r="D28" s="145"/>
      <c r="E28" s="145"/>
      <c r="F28" s="145"/>
      <c r="G28" s="145"/>
      <c r="H28" s="145"/>
      <c r="I28" s="145"/>
      <c r="J28" s="304"/>
      <c r="K28" s="304"/>
      <c r="L28" s="304"/>
      <c r="M28" s="304"/>
      <c r="N28" s="305">
        <f t="shared" si="6"/>
        <v>79653440.921999991</v>
      </c>
    </row>
    <row r="29" spans="1:14" ht="18" customHeight="1" thickBot="1">
      <c r="A29" s="451" t="s">
        <v>15</v>
      </c>
      <c r="B29" s="306">
        <f t="shared" ref="B29:N29" si="7">SUM(B23:B28)</f>
        <v>92867804.414000005</v>
      </c>
      <c r="C29" s="306">
        <f t="shared" si="7"/>
        <v>97470796.037999988</v>
      </c>
      <c r="D29" s="306">
        <f t="shared" si="7"/>
        <v>0</v>
      </c>
      <c r="E29" s="306">
        <f t="shared" si="7"/>
        <v>0</v>
      </c>
      <c r="F29" s="306">
        <f t="shared" si="7"/>
        <v>0</v>
      </c>
      <c r="G29" s="306">
        <f t="shared" si="7"/>
        <v>0</v>
      </c>
      <c r="H29" s="306">
        <f t="shared" si="7"/>
        <v>0</v>
      </c>
      <c r="I29" s="306">
        <f t="shared" si="7"/>
        <v>0</v>
      </c>
      <c r="J29" s="306">
        <f t="shared" si="7"/>
        <v>0</v>
      </c>
      <c r="K29" s="306">
        <f t="shared" si="7"/>
        <v>0</v>
      </c>
      <c r="L29" s="306">
        <f t="shared" si="7"/>
        <v>0</v>
      </c>
      <c r="M29" s="306">
        <f t="shared" si="7"/>
        <v>0</v>
      </c>
      <c r="N29" s="307">
        <f t="shared" si="7"/>
        <v>190338600.45200002</v>
      </c>
    </row>
  </sheetData>
  <mergeCells count="3">
    <mergeCell ref="A21:N21"/>
    <mergeCell ref="A11:N11"/>
    <mergeCell ref="A1:N1"/>
  </mergeCells>
  <printOptions horizontalCentered="1"/>
  <pageMargins left="0.25" right="0.25" top="0.75" bottom="0.75" header="0.3" footer="0.3"/>
  <pageSetup scale="77" fitToHeight="0" orientation="landscape" r:id="rId1"/>
  <headerFooter>
    <oddFooter>&amp;C&amp;"-,Bold"MEEI Bulletins Vol 56 No. 2</oddFooter>
  </headerFooter>
  <ignoredErrors>
    <ignoredError sqref="B9:M9 B19:M19 B29:N29"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81"/>
  <sheetViews>
    <sheetView zoomScale="170" zoomScaleNormal="170" zoomScaleSheetLayoutView="100" zoomScalePageLayoutView="90" workbookViewId="0">
      <selection activeCell="E6" sqref="E6"/>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17" t="s">
        <v>461</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22.5" customHeight="1">
      <c r="A2" s="525" t="s">
        <v>294</v>
      </c>
      <c r="B2" s="526"/>
      <c r="C2" s="526"/>
      <c r="D2" s="526"/>
      <c r="E2" s="526"/>
      <c r="F2" s="526"/>
      <c r="G2" s="526"/>
      <c r="H2" s="526"/>
      <c r="I2" s="526"/>
      <c r="J2" s="526"/>
      <c r="K2" s="526"/>
      <c r="L2" s="526"/>
      <c r="M2" s="526"/>
      <c r="N2" s="527"/>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20.25" customHeight="1">
      <c r="A4" s="172" t="s">
        <v>16</v>
      </c>
      <c r="B4" s="92">
        <v>232739</v>
      </c>
      <c r="C4" s="92">
        <v>241923</v>
      </c>
      <c r="D4" s="316"/>
      <c r="E4" s="92"/>
      <c r="F4" s="92"/>
      <c r="G4" s="92"/>
      <c r="H4" s="92"/>
      <c r="I4" s="92"/>
      <c r="J4" s="92"/>
      <c r="K4" s="92"/>
      <c r="L4" s="92"/>
      <c r="M4" s="92"/>
      <c r="N4" s="233">
        <f>SUM(B4:M4)</f>
        <v>474662</v>
      </c>
      <c r="P4" s="67"/>
      <c r="Q4" s="80"/>
      <c r="R4" s="88"/>
      <c r="S4" s="77"/>
      <c r="T4" s="77"/>
      <c r="U4" s="77"/>
      <c r="V4" s="77"/>
      <c r="W4" s="77"/>
      <c r="X4" s="77"/>
      <c r="Y4" s="77"/>
      <c r="Z4" s="77"/>
      <c r="AA4" s="77"/>
      <c r="AB4" s="82"/>
      <c r="AC4" s="82"/>
      <c r="AD4" s="86"/>
      <c r="AE4" s="73"/>
      <c r="AF4" s="73"/>
      <c r="AG4" s="73"/>
    </row>
    <row r="5" spans="1:33" ht="20.25" customHeight="1">
      <c r="A5" s="172" t="s">
        <v>9</v>
      </c>
      <c r="B5" s="92">
        <v>200214</v>
      </c>
      <c r="C5" s="92">
        <v>212383</v>
      </c>
      <c r="D5" s="316"/>
      <c r="E5" s="92"/>
      <c r="F5" s="92"/>
      <c r="G5" s="92"/>
      <c r="H5" s="92"/>
      <c r="I5" s="92"/>
      <c r="J5" s="92"/>
      <c r="K5" s="92"/>
      <c r="L5" s="92"/>
      <c r="M5" s="92"/>
      <c r="N5" s="233">
        <f t="shared" ref="N5:N6" si="0">SUM(B5:M5)</f>
        <v>412597</v>
      </c>
      <c r="P5" s="67"/>
      <c r="Q5" s="80"/>
      <c r="R5" s="88"/>
      <c r="S5" s="77"/>
      <c r="T5" s="77"/>
      <c r="U5" s="77"/>
      <c r="V5" s="77"/>
      <c r="W5" s="77"/>
      <c r="X5" s="77"/>
      <c r="Y5" s="77"/>
      <c r="Z5" s="77"/>
      <c r="AA5" s="77"/>
      <c r="AB5" s="82"/>
      <c r="AC5" s="82"/>
      <c r="AD5" s="86"/>
      <c r="AE5" s="73"/>
      <c r="AF5" s="73"/>
      <c r="AG5" s="73"/>
    </row>
    <row r="6" spans="1:33" ht="20.25" customHeight="1">
      <c r="A6" s="172" t="s">
        <v>13</v>
      </c>
      <c r="B6" s="92">
        <v>287189</v>
      </c>
      <c r="C6" s="92">
        <v>304261</v>
      </c>
      <c r="D6" s="316"/>
      <c r="E6" s="92"/>
      <c r="F6" s="92"/>
      <c r="G6" s="92"/>
      <c r="H6" s="92"/>
      <c r="I6" s="92"/>
      <c r="J6" s="92"/>
      <c r="K6" s="92"/>
      <c r="L6" s="92"/>
      <c r="M6" s="92"/>
      <c r="N6" s="233">
        <f t="shared" si="0"/>
        <v>591450</v>
      </c>
      <c r="P6" s="67"/>
      <c r="Q6" s="80"/>
      <c r="R6" s="88"/>
      <c r="S6" s="77"/>
      <c r="T6" s="77"/>
      <c r="U6" s="77"/>
      <c r="V6" s="77"/>
      <c r="W6" s="77"/>
      <c r="X6" s="77"/>
      <c r="Y6" s="77"/>
      <c r="Z6" s="77"/>
      <c r="AA6" s="77"/>
      <c r="AB6" s="82"/>
      <c r="AC6" s="82"/>
      <c r="AD6" s="86"/>
      <c r="AE6" s="73"/>
      <c r="AF6" s="73"/>
      <c r="AG6" s="73"/>
    </row>
    <row r="7" spans="1:33" ht="20.25" customHeight="1" thickBot="1">
      <c r="A7" s="173" t="s">
        <v>15</v>
      </c>
      <c r="B7" s="180">
        <f t="shared" ref="B7:N7" si="1">SUM(B4:B6)</f>
        <v>720142</v>
      </c>
      <c r="C7" s="180">
        <f t="shared" si="1"/>
        <v>758567</v>
      </c>
      <c r="D7" s="180">
        <f t="shared" si="1"/>
        <v>0</v>
      </c>
      <c r="E7" s="180">
        <f t="shared" si="1"/>
        <v>0</v>
      </c>
      <c r="F7" s="180">
        <f t="shared" si="1"/>
        <v>0</v>
      </c>
      <c r="G7" s="180">
        <f t="shared" si="1"/>
        <v>0</v>
      </c>
      <c r="H7" s="180">
        <f t="shared" si="1"/>
        <v>0</v>
      </c>
      <c r="I7" s="180">
        <f t="shared" si="1"/>
        <v>0</v>
      </c>
      <c r="J7" s="180">
        <f t="shared" si="1"/>
        <v>0</v>
      </c>
      <c r="K7" s="180">
        <f t="shared" si="1"/>
        <v>0</v>
      </c>
      <c r="L7" s="180">
        <f t="shared" si="1"/>
        <v>0</v>
      </c>
      <c r="M7" s="180">
        <f t="shared" si="1"/>
        <v>0</v>
      </c>
      <c r="N7" s="234">
        <f t="shared" si="1"/>
        <v>1478709</v>
      </c>
      <c r="P7" s="73"/>
      <c r="Q7" s="80"/>
      <c r="R7" s="77"/>
      <c r="S7" s="77"/>
      <c r="T7" s="77"/>
      <c r="U7" s="83"/>
      <c r="V7" s="83"/>
      <c r="W7" s="83"/>
      <c r="X7" s="77"/>
      <c r="Y7" s="77"/>
      <c r="Z7" s="77"/>
      <c r="AA7" s="77"/>
      <c r="AB7" s="82"/>
      <c r="AC7" s="82"/>
      <c r="AD7" s="86"/>
      <c r="AE7" s="73"/>
      <c r="AF7" s="73"/>
      <c r="AG7" s="73"/>
    </row>
    <row r="8" spans="1:33" ht="20.25" customHeight="1" thickBot="1">
      <c r="A8" s="434"/>
      <c r="B8" s="435"/>
      <c r="C8" s="435"/>
      <c r="D8" s="435"/>
      <c r="E8" s="435"/>
      <c r="F8" s="435"/>
      <c r="G8" s="435"/>
      <c r="H8" s="435"/>
      <c r="I8" s="435"/>
      <c r="J8" s="435"/>
      <c r="K8" s="435"/>
      <c r="L8" s="435"/>
      <c r="M8" s="435"/>
      <c r="N8" s="436"/>
      <c r="P8" s="73"/>
      <c r="Q8" s="80"/>
      <c r="R8" s="77"/>
      <c r="S8" s="77"/>
      <c r="T8" s="77"/>
      <c r="U8" s="83"/>
      <c r="V8" s="83"/>
      <c r="W8" s="83"/>
      <c r="X8" s="77"/>
      <c r="Y8" s="77"/>
      <c r="Z8" s="77"/>
      <c r="AA8" s="77"/>
      <c r="AB8" s="82"/>
      <c r="AC8" s="82"/>
      <c r="AD8" s="86"/>
      <c r="AE8" s="73"/>
      <c r="AF8" s="73"/>
      <c r="AG8" s="73"/>
    </row>
    <row r="9" spans="1:33" s="223" customFormat="1" ht="20.25" customHeight="1">
      <c r="A9" s="437"/>
      <c r="B9" s="438"/>
      <c r="C9" s="438"/>
      <c r="D9" s="438"/>
      <c r="E9" s="438"/>
      <c r="F9" s="438"/>
      <c r="G9" s="438"/>
      <c r="H9" s="438"/>
      <c r="I9" s="438"/>
      <c r="J9" s="438"/>
      <c r="K9" s="438"/>
      <c r="L9" s="438"/>
      <c r="M9" s="438"/>
      <c r="N9" s="439"/>
      <c r="O9" s="204"/>
      <c r="P9" s="204"/>
      <c r="Q9" s="85"/>
      <c r="R9" s="194"/>
      <c r="S9" s="194"/>
      <c r="T9" s="194"/>
      <c r="U9" s="201"/>
      <c r="V9" s="201"/>
      <c r="W9" s="201"/>
      <c r="X9" s="194"/>
      <c r="Y9" s="194"/>
      <c r="Z9" s="194"/>
      <c r="AA9" s="194"/>
      <c r="AB9" s="258"/>
      <c r="AC9" s="258"/>
      <c r="AD9" s="259"/>
      <c r="AE9" s="204"/>
      <c r="AF9" s="204"/>
      <c r="AG9" s="204"/>
    </row>
    <row r="10" spans="1:33" s="223" customFormat="1" ht="22.5" customHeight="1">
      <c r="A10" s="531" t="s">
        <v>295</v>
      </c>
      <c r="B10" s="532"/>
      <c r="C10" s="532"/>
      <c r="D10" s="532"/>
      <c r="E10" s="532"/>
      <c r="F10" s="532"/>
      <c r="G10" s="532"/>
      <c r="H10" s="532"/>
      <c r="I10" s="532"/>
      <c r="J10" s="532"/>
      <c r="K10" s="532"/>
      <c r="L10" s="532"/>
      <c r="M10" s="532"/>
      <c r="N10" s="533"/>
      <c r="O10" s="204"/>
      <c r="P10" s="204"/>
      <c r="Q10" s="85"/>
      <c r="R10" s="194"/>
      <c r="S10" s="194"/>
      <c r="T10" s="194"/>
      <c r="U10" s="201"/>
      <c r="V10" s="201"/>
      <c r="W10" s="201"/>
      <c r="X10" s="194"/>
      <c r="Y10" s="194"/>
      <c r="Z10" s="194"/>
      <c r="AA10" s="194"/>
      <c r="AB10" s="258"/>
      <c r="AC10" s="258"/>
      <c r="AD10" s="259"/>
      <c r="AE10" s="204"/>
      <c r="AF10" s="204"/>
      <c r="AG10" s="204"/>
    </row>
    <row r="11" spans="1:33" s="223" customFormat="1" ht="22.5" customHeight="1">
      <c r="A11" s="154"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c r="O11" s="204"/>
      <c r="P11" s="204"/>
      <c r="Q11" s="85"/>
      <c r="R11" s="194"/>
      <c r="S11" s="194"/>
      <c r="T11" s="194"/>
      <c r="U11" s="201"/>
      <c r="V11" s="201"/>
      <c r="W11" s="201"/>
      <c r="X11" s="194"/>
      <c r="Y11" s="194"/>
      <c r="Z11" s="194"/>
      <c r="AA11" s="194"/>
      <c r="AB11" s="258"/>
      <c r="AC11" s="258"/>
      <c r="AD11" s="259"/>
      <c r="AE11" s="204"/>
      <c r="AF11" s="204"/>
      <c r="AG11" s="204"/>
    </row>
    <row r="12" spans="1:33" ht="20.25" customHeight="1">
      <c r="A12" s="172" t="s">
        <v>16</v>
      </c>
      <c r="B12" s="92">
        <v>252439</v>
      </c>
      <c r="C12" s="92">
        <v>96263</v>
      </c>
      <c r="D12" s="316"/>
      <c r="E12" s="112"/>
      <c r="F12" s="112"/>
      <c r="G12" s="112"/>
      <c r="H12" s="148"/>
      <c r="I12" s="236"/>
      <c r="J12" s="236"/>
      <c r="K12" s="236"/>
      <c r="L12" s="236"/>
      <c r="M12" s="148"/>
      <c r="N12" s="237">
        <f>SUM(B12:M12)</f>
        <v>348702</v>
      </c>
      <c r="O12" s="63"/>
      <c r="P12" s="87"/>
      <c r="Q12" s="85"/>
      <c r="R12" s="79"/>
      <c r="S12" s="79"/>
      <c r="T12" s="79"/>
      <c r="U12" s="79"/>
      <c r="V12" s="79"/>
      <c r="W12" s="79"/>
      <c r="X12" s="79"/>
      <c r="Y12" s="79"/>
      <c r="Z12" s="79"/>
      <c r="AA12" s="79"/>
      <c r="AB12" s="79"/>
      <c r="AC12" s="79"/>
      <c r="AD12" s="79"/>
      <c r="AE12" s="73"/>
      <c r="AF12" s="73"/>
      <c r="AG12" s="73"/>
    </row>
    <row r="13" spans="1:33" ht="20.25" customHeight="1">
      <c r="A13" s="172" t="s">
        <v>9</v>
      </c>
      <c r="B13" s="92">
        <v>158299</v>
      </c>
      <c r="C13" s="92">
        <v>188341</v>
      </c>
      <c r="D13" s="316"/>
      <c r="E13" s="112"/>
      <c r="F13" s="112"/>
      <c r="G13" s="112"/>
      <c r="H13" s="148"/>
      <c r="I13" s="236"/>
      <c r="J13" s="236"/>
      <c r="K13" s="236"/>
      <c r="L13" s="236"/>
      <c r="M13" s="148"/>
      <c r="N13" s="237">
        <f>SUM(B13:M13)</f>
        <v>346640</v>
      </c>
      <c r="O13" s="56"/>
      <c r="P13" s="87"/>
      <c r="Q13" s="80"/>
      <c r="R13" s="81"/>
      <c r="S13" s="81"/>
      <c r="T13" s="81"/>
      <c r="U13" s="81"/>
      <c r="V13" s="81"/>
      <c r="W13" s="81"/>
      <c r="X13" s="81"/>
      <c r="Y13" s="81"/>
      <c r="Z13" s="81"/>
      <c r="AA13" s="81"/>
      <c r="AB13" s="81"/>
      <c r="AC13" s="81"/>
      <c r="AD13" s="1"/>
      <c r="AE13" s="73"/>
    </row>
    <row r="14" spans="1:33" ht="20.25" customHeight="1">
      <c r="A14" s="172" t="s">
        <v>13</v>
      </c>
      <c r="B14" s="92">
        <v>623167</v>
      </c>
      <c r="C14" s="92">
        <v>0</v>
      </c>
      <c r="D14" s="316"/>
      <c r="E14" s="112"/>
      <c r="F14" s="112"/>
      <c r="G14" s="112"/>
      <c r="H14" s="148"/>
      <c r="I14" s="236"/>
      <c r="J14" s="236"/>
      <c r="K14" s="236"/>
      <c r="L14" s="236"/>
      <c r="M14" s="148"/>
      <c r="N14" s="237">
        <f>SUM(B14:M14)</f>
        <v>623167</v>
      </c>
      <c r="O14" s="57"/>
      <c r="P14" s="87"/>
      <c r="Q14" s="80"/>
      <c r="R14" s="77"/>
      <c r="S14" s="77"/>
      <c r="T14" s="77"/>
      <c r="U14" s="77"/>
      <c r="V14" s="77"/>
      <c r="W14" s="77"/>
      <c r="X14" s="77"/>
      <c r="Y14" s="77"/>
      <c r="Z14" s="77"/>
      <c r="AA14" s="77"/>
      <c r="AB14" s="77"/>
      <c r="AC14" s="82"/>
      <c r="AD14" s="1"/>
      <c r="AE14" s="73"/>
    </row>
    <row r="15" spans="1:33" ht="20.25" customHeight="1" thickBot="1">
      <c r="A15" s="173" t="s">
        <v>15</v>
      </c>
      <c r="B15" s="238">
        <f>SUM(B12:B14)</f>
        <v>1033905</v>
      </c>
      <c r="C15" s="238">
        <f t="shared" ref="C15:N15" si="2">SUM(C12:C14)</f>
        <v>284604</v>
      </c>
      <c r="D15" s="238">
        <f t="shared" si="2"/>
        <v>0</v>
      </c>
      <c r="E15" s="238">
        <f t="shared" si="2"/>
        <v>0</v>
      </c>
      <c r="F15" s="238">
        <f t="shared" si="2"/>
        <v>0</v>
      </c>
      <c r="G15" s="238">
        <f t="shared" si="2"/>
        <v>0</v>
      </c>
      <c r="H15" s="238">
        <f t="shared" si="2"/>
        <v>0</v>
      </c>
      <c r="I15" s="239">
        <f t="shared" si="2"/>
        <v>0</v>
      </c>
      <c r="J15" s="238">
        <f t="shared" si="2"/>
        <v>0</v>
      </c>
      <c r="K15" s="238">
        <f>SUM(K12:K14)</f>
        <v>0</v>
      </c>
      <c r="L15" s="238">
        <f>SUM(L12:L14)</f>
        <v>0</v>
      </c>
      <c r="M15" s="238">
        <f t="shared" si="2"/>
        <v>0</v>
      </c>
      <c r="N15" s="235">
        <f t="shared" si="2"/>
        <v>1318509</v>
      </c>
      <c r="O15" s="57"/>
      <c r="P15" s="87"/>
      <c r="Q15" s="80"/>
      <c r="R15" s="77"/>
      <c r="S15" s="77"/>
      <c r="T15" s="77"/>
      <c r="U15" s="77"/>
      <c r="V15" s="77"/>
      <c r="W15" s="77"/>
      <c r="X15" s="77"/>
      <c r="Y15" s="77"/>
      <c r="Z15" s="77"/>
      <c r="AA15" s="77"/>
      <c r="AB15" s="77"/>
      <c r="AC15" s="82"/>
      <c r="AD15" s="1"/>
      <c r="AE15" s="73"/>
    </row>
    <row r="16" spans="1:33" ht="20.25" customHeight="1">
      <c r="A16" s="342"/>
      <c r="B16" s="1"/>
      <c r="C16" s="1"/>
      <c r="D16" s="1"/>
      <c r="E16" s="1"/>
      <c r="F16" s="1"/>
      <c r="G16" s="1"/>
      <c r="H16" s="1"/>
      <c r="I16" s="73"/>
      <c r="J16" s="73"/>
      <c r="K16" s="73"/>
      <c r="L16" s="344"/>
      <c r="M16" s="73"/>
      <c r="N16" s="73"/>
      <c r="O16" s="57"/>
      <c r="P16" s="87"/>
      <c r="Q16" s="80"/>
      <c r="R16" s="77"/>
      <c r="S16" s="77"/>
      <c r="T16" s="77"/>
      <c r="U16" s="77"/>
      <c r="V16" s="77"/>
      <c r="W16" s="77"/>
      <c r="X16" s="77"/>
      <c r="Y16" s="77"/>
      <c r="Z16" s="77"/>
      <c r="AA16" s="77"/>
      <c r="AB16" s="77"/>
      <c r="AC16" s="82"/>
      <c r="AD16" s="1"/>
      <c r="AE16" s="73"/>
    </row>
    <row r="17" spans="1:31" ht="20.25" customHeight="1">
      <c r="A17" s="347" t="s">
        <v>462</v>
      </c>
      <c r="B17" s="1"/>
      <c r="C17" s="1"/>
      <c r="D17" s="1"/>
      <c r="E17" s="1"/>
      <c r="F17" s="1"/>
      <c r="G17" s="1"/>
      <c r="H17" s="1"/>
      <c r="I17" s="73"/>
      <c r="J17" s="73"/>
      <c r="K17" s="73"/>
      <c r="L17" s="73"/>
      <c r="M17" s="73"/>
      <c r="N17" s="73"/>
      <c r="O17" s="56"/>
      <c r="P17" s="73"/>
      <c r="Q17" s="85"/>
      <c r="R17" s="79"/>
      <c r="S17" s="79"/>
      <c r="T17" s="79"/>
      <c r="U17" s="79"/>
      <c r="V17" s="79"/>
      <c r="W17" s="79"/>
      <c r="X17" s="79"/>
      <c r="Y17" s="79"/>
      <c r="Z17" s="79"/>
      <c r="AA17" s="79"/>
      <c r="AB17" s="79"/>
      <c r="AC17" s="79"/>
      <c r="AD17" s="1"/>
      <c r="AE17" s="73"/>
    </row>
    <row r="18" spans="1:31" ht="22.5" customHeight="1">
      <c r="A18" s="73"/>
      <c r="B18" s="1"/>
      <c r="C18" s="1"/>
      <c r="D18" s="1"/>
      <c r="E18" s="1"/>
      <c r="F18" s="1"/>
      <c r="G18" s="1"/>
      <c r="H18" s="1"/>
      <c r="I18" s="73"/>
      <c r="J18" s="73"/>
      <c r="K18" s="73"/>
      <c r="L18" s="344"/>
      <c r="M18" s="73"/>
      <c r="N18" s="73"/>
      <c r="P18" s="73"/>
      <c r="Q18" s="80"/>
      <c r="R18" s="77"/>
      <c r="S18" s="77"/>
      <c r="T18" s="77"/>
      <c r="U18" s="77"/>
      <c r="V18" s="77"/>
      <c r="W18" s="77"/>
      <c r="X18" s="77"/>
      <c r="Y18" s="77"/>
      <c r="Z18" s="77"/>
      <c r="AA18" s="77"/>
      <c r="AB18" s="82"/>
      <c r="AC18" s="82"/>
      <c r="AD18" s="1"/>
      <c r="AE18" s="73"/>
    </row>
    <row r="19" spans="1:31" ht="22.5" customHeight="1">
      <c r="C19" s="89"/>
      <c r="D19" s="89"/>
      <c r="E19" s="89"/>
      <c r="F19" s="89"/>
      <c r="G19" s="89"/>
      <c r="H19" s="89"/>
      <c r="Q19" s="80"/>
      <c r="R19" s="77"/>
      <c r="S19" s="77"/>
      <c r="T19" s="77"/>
      <c r="U19" s="83"/>
      <c r="V19" s="83"/>
      <c r="W19" s="83"/>
      <c r="X19" s="77"/>
      <c r="Y19" s="77"/>
      <c r="Z19" s="77"/>
      <c r="AA19" s="77"/>
      <c r="AB19" s="82"/>
      <c r="AC19" s="82"/>
      <c r="AD19" s="1"/>
      <c r="AE19" s="73"/>
    </row>
    <row r="20" spans="1:31" ht="20.25" customHeight="1">
      <c r="C20" s="89"/>
      <c r="D20" s="89"/>
      <c r="E20" s="89"/>
      <c r="F20" s="89"/>
      <c r="H20" s="89"/>
      <c r="L20" s="53"/>
      <c r="Q20" s="80"/>
      <c r="R20" s="77"/>
      <c r="S20" s="77"/>
      <c r="T20" s="77"/>
      <c r="U20" s="77"/>
      <c r="V20" s="77"/>
      <c r="W20" s="84"/>
      <c r="X20" s="77"/>
      <c r="Y20" s="77"/>
      <c r="Z20" s="77"/>
      <c r="AA20" s="77"/>
      <c r="AB20" s="82"/>
      <c r="AC20" s="82"/>
      <c r="AD20" s="1"/>
      <c r="AE20" s="73"/>
    </row>
    <row r="21" spans="1:31" ht="20.25" customHeight="1">
      <c r="B21" s="89"/>
      <c r="C21" s="89"/>
      <c r="D21" s="89"/>
      <c r="E21" s="89"/>
      <c r="F21" s="89"/>
      <c r="H21" s="89"/>
      <c r="Q21" s="85"/>
      <c r="R21" s="79"/>
      <c r="S21" s="79"/>
      <c r="T21" s="79"/>
      <c r="U21" s="79"/>
      <c r="V21" s="79"/>
      <c r="W21" s="79"/>
      <c r="X21" s="79"/>
      <c r="Y21" s="79"/>
      <c r="Z21" s="79"/>
      <c r="AA21" s="79"/>
      <c r="AB21" s="79"/>
      <c r="AC21" s="79"/>
      <c r="AD21" s="1"/>
      <c r="AE21" s="73"/>
    </row>
    <row r="22" spans="1:31" ht="20.25" customHeight="1">
      <c r="C22" s="89"/>
      <c r="D22" s="89"/>
      <c r="E22" s="89"/>
      <c r="F22" s="89"/>
      <c r="H22" s="89"/>
      <c r="L22" s="53"/>
      <c r="Q22" s="1"/>
      <c r="R22" s="1"/>
      <c r="S22" s="1"/>
      <c r="T22" s="1"/>
      <c r="U22" s="1"/>
      <c r="V22" s="1"/>
      <c r="W22" s="1"/>
      <c r="X22" s="1"/>
      <c r="Y22" s="1"/>
      <c r="Z22" s="1"/>
      <c r="AA22" s="1"/>
      <c r="AB22" s="1"/>
      <c r="AC22" s="1"/>
      <c r="AD22" s="1"/>
      <c r="AE22" s="73"/>
    </row>
    <row r="23" spans="1:31" ht="20.25" customHeight="1">
      <c r="B23" s="89"/>
      <c r="C23" s="89"/>
      <c r="D23" s="89"/>
      <c r="E23" s="89"/>
      <c r="F23" s="89"/>
      <c r="H23" s="89"/>
      <c r="L23" s="53"/>
      <c r="Q23" s="73"/>
      <c r="R23" s="73"/>
      <c r="S23" s="73"/>
      <c r="T23" s="73"/>
      <c r="U23" s="73"/>
      <c r="V23" s="73"/>
      <c r="W23" s="73"/>
      <c r="X23" s="73"/>
      <c r="Y23" s="73"/>
      <c r="Z23" s="73"/>
      <c r="AA23" s="73"/>
      <c r="AB23" s="73"/>
      <c r="AC23" s="73"/>
      <c r="AD23" s="73"/>
      <c r="AE23" s="7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29" spans="1:31">
      <c r="B29" s="89"/>
      <c r="C29" s="89"/>
      <c r="D29" s="89"/>
      <c r="E29" s="89"/>
      <c r="F29" s="89"/>
      <c r="G29" s="89"/>
      <c r="H29" s="89"/>
      <c r="L29" s="53"/>
    </row>
    <row r="79" spans="1:14">
      <c r="A79" s="223"/>
      <c r="B79" s="223"/>
      <c r="C79" s="223"/>
      <c r="D79" s="223"/>
      <c r="E79" s="223"/>
      <c r="F79" s="223"/>
      <c r="G79" s="223"/>
      <c r="H79" s="223"/>
      <c r="I79" s="223"/>
      <c r="J79" s="223"/>
      <c r="K79" s="223"/>
      <c r="L79" s="224"/>
      <c r="M79" s="223"/>
      <c r="N79" s="223"/>
    </row>
    <row r="81" spans="15:17">
      <c r="O81" s="223"/>
      <c r="P81" s="223"/>
      <c r="Q81" s="223"/>
    </row>
  </sheetData>
  <mergeCells count="3">
    <mergeCell ref="A1:N1"/>
    <mergeCell ref="A2:N2"/>
    <mergeCell ref="A10:N10"/>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7:E7 B15:H15 I15:K15 M15 L15:L17 F7:M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zoomScale="170" zoomScaleNormal="170" zoomScaleSheetLayoutView="80" zoomScalePageLayoutView="90" workbookViewId="0">
      <selection activeCell="E6" sqref="E6"/>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517" t="s">
        <v>452</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22.5" customHeight="1">
      <c r="A2" s="525" t="s">
        <v>292</v>
      </c>
      <c r="B2" s="526"/>
      <c r="C2" s="526"/>
      <c r="D2" s="526"/>
      <c r="E2" s="526"/>
      <c r="F2" s="526"/>
      <c r="G2" s="526"/>
      <c r="H2" s="526"/>
      <c r="I2" s="526"/>
      <c r="J2" s="526"/>
      <c r="K2" s="526"/>
      <c r="L2" s="526"/>
      <c r="M2" s="526"/>
      <c r="N2" s="527"/>
      <c r="P2" s="204"/>
      <c r="Q2" s="199"/>
      <c r="R2" s="199"/>
      <c r="S2" s="200"/>
      <c r="T2" s="199"/>
      <c r="U2" s="199"/>
      <c r="V2" s="199"/>
      <c r="W2" s="1"/>
      <c r="X2" s="1"/>
      <c r="Y2" s="1"/>
      <c r="Z2" s="1"/>
      <c r="AA2" s="1"/>
      <c r="AB2" s="1"/>
      <c r="AC2" s="1"/>
      <c r="AD2" s="1"/>
      <c r="AE2" s="73"/>
    </row>
    <row r="3" spans="1:33" ht="22.5" customHeight="1">
      <c r="A3" s="154" t="s">
        <v>28</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5"/>
      <c r="R3" s="194"/>
      <c r="S3" s="194"/>
      <c r="T3" s="194"/>
      <c r="U3" s="194"/>
      <c r="V3" s="194"/>
      <c r="W3" s="77"/>
      <c r="X3" s="77"/>
      <c r="Y3" s="77"/>
      <c r="Z3" s="77"/>
      <c r="AA3" s="77"/>
      <c r="AB3" s="77"/>
      <c r="AC3" s="82"/>
      <c r="AD3" s="86"/>
      <c r="AE3" s="73"/>
      <c r="AF3" s="73"/>
      <c r="AG3" s="73"/>
    </row>
    <row r="4" spans="1:33" ht="18" customHeight="1">
      <c r="A4" s="172" t="s">
        <v>10</v>
      </c>
      <c r="B4" s="92">
        <v>20735</v>
      </c>
      <c r="C4" s="92">
        <v>17752</v>
      </c>
      <c r="D4" s="92"/>
      <c r="E4" s="92"/>
      <c r="F4" s="92"/>
      <c r="G4" s="92"/>
      <c r="H4" s="92"/>
      <c r="I4" s="92"/>
      <c r="J4" s="92"/>
      <c r="K4" s="336"/>
      <c r="L4" s="312"/>
      <c r="M4" s="312"/>
      <c r="N4" s="233">
        <f t="shared" ref="N4:N11" si="0">SUM(B4:M4)</f>
        <v>38487</v>
      </c>
      <c r="P4" s="195"/>
      <c r="Q4" s="196"/>
      <c r="R4" s="196"/>
      <c r="S4" s="196"/>
      <c r="T4" s="196"/>
      <c r="U4" s="196"/>
      <c r="V4" s="194"/>
      <c r="W4" s="77"/>
      <c r="X4" s="77"/>
      <c r="Y4" s="77"/>
      <c r="Z4" s="77"/>
      <c r="AA4" s="77"/>
      <c r="AB4" s="82"/>
      <c r="AC4" s="82"/>
      <c r="AD4" s="86"/>
      <c r="AE4" s="73"/>
      <c r="AF4" s="73"/>
      <c r="AG4" s="73"/>
    </row>
    <row r="5" spans="1:33" ht="18" customHeight="1">
      <c r="A5" s="172" t="s">
        <v>406</v>
      </c>
      <c r="B5" s="92">
        <v>40496</v>
      </c>
      <c r="C5" s="92">
        <v>36116</v>
      </c>
      <c r="D5" s="92"/>
      <c r="E5" s="92"/>
      <c r="F5" s="92"/>
      <c r="G5" s="92"/>
      <c r="H5" s="92"/>
      <c r="I5" s="92"/>
      <c r="J5" s="92"/>
      <c r="K5" s="336"/>
      <c r="L5" s="312"/>
      <c r="M5" s="312"/>
      <c r="N5" s="233">
        <f t="shared" si="0"/>
        <v>76612</v>
      </c>
      <c r="P5" s="195"/>
      <c r="Q5" s="196"/>
      <c r="R5" s="196"/>
      <c r="S5" s="196"/>
      <c r="T5" s="196"/>
      <c r="U5" s="196"/>
      <c r="V5" s="194"/>
      <c r="W5" s="77"/>
      <c r="X5" s="77"/>
      <c r="Y5" s="77"/>
      <c r="Z5" s="77"/>
      <c r="AA5" s="77"/>
      <c r="AB5" s="82"/>
      <c r="AC5" s="82"/>
      <c r="AD5" s="86"/>
      <c r="AE5" s="73"/>
      <c r="AF5" s="73"/>
      <c r="AG5" s="73"/>
    </row>
    <row r="6" spans="1:33" ht="18" customHeight="1">
      <c r="A6" s="172" t="s">
        <v>407</v>
      </c>
      <c r="B6" s="92">
        <v>49074</v>
      </c>
      <c r="C6" s="92">
        <v>40914</v>
      </c>
      <c r="D6" s="92"/>
      <c r="E6" s="92"/>
      <c r="F6" s="92"/>
      <c r="G6" s="92"/>
      <c r="H6" s="92"/>
      <c r="I6" s="92"/>
      <c r="J6" s="92"/>
      <c r="K6" s="336"/>
      <c r="L6" s="312"/>
      <c r="M6" s="312"/>
      <c r="N6" s="233">
        <f t="shared" si="0"/>
        <v>89988</v>
      </c>
      <c r="P6" s="195"/>
      <c r="Q6" s="197"/>
      <c r="R6" s="197"/>
      <c r="S6" s="197"/>
      <c r="T6" s="197"/>
      <c r="U6" s="197"/>
      <c r="V6" s="194"/>
      <c r="W6" s="77"/>
      <c r="X6" s="77"/>
      <c r="Y6" s="77"/>
      <c r="Z6" s="77"/>
      <c r="AA6" s="77"/>
      <c r="AB6" s="82"/>
      <c r="AC6" s="82"/>
      <c r="AD6" s="86"/>
      <c r="AE6" s="73"/>
      <c r="AF6" s="73"/>
      <c r="AG6" s="73"/>
    </row>
    <row r="7" spans="1:33" ht="18" customHeight="1">
      <c r="A7" s="172" t="s">
        <v>426</v>
      </c>
      <c r="B7" s="92">
        <v>179400</v>
      </c>
      <c r="C7" s="92">
        <v>160117.1923653</v>
      </c>
      <c r="D7" s="92"/>
      <c r="E7" s="92"/>
      <c r="F7" s="92"/>
      <c r="G7" s="92"/>
      <c r="H7" s="92"/>
      <c r="I7" s="92"/>
      <c r="J7" s="92"/>
      <c r="K7" s="336"/>
      <c r="L7" s="312"/>
      <c r="M7" s="312"/>
      <c r="N7" s="233">
        <f t="shared" si="0"/>
        <v>339517.19236530003</v>
      </c>
      <c r="P7" s="195"/>
      <c r="Q7" s="197"/>
      <c r="R7" s="197"/>
      <c r="S7" s="197"/>
      <c r="T7" s="197"/>
      <c r="U7" s="197"/>
      <c r="V7" s="194"/>
      <c r="W7" s="77"/>
      <c r="X7" s="77"/>
      <c r="Y7" s="77"/>
      <c r="Z7" s="77"/>
      <c r="AA7" s="77"/>
      <c r="AB7" s="82"/>
      <c r="AC7" s="82"/>
      <c r="AD7" s="86"/>
      <c r="AE7" s="73"/>
      <c r="AF7" s="73"/>
      <c r="AG7" s="73"/>
    </row>
    <row r="8" spans="1:33" ht="18" customHeight="1">
      <c r="A8" s="172" t="s">
        <v>3</v>
      </c>
      <c r="B8" s="92">
        <v>60888</v>
      </c>
      <c r="C8" s="92">
        <v>54268</v>
      </c>
      <c r="D8" s="92"/>
      <c r="E8" s="92"/>
      <c r="F8" s="92"/>
      <c r="G8" s="92"/>
      <c r="H8" s="92"/>
      <c r="I8" s="92"/>
      <c r="J8" s="92"/>
      <c r="K8" s="336"/>
      <c r="L8" s="312"/>
      <c r="M8" s="312"/>
      <c r="N8" s="367">
        <f t="shared" si="0"/>
        <v>115156</v>
      </c>
      <c r="P8" s="195"/>
      <c r="Q8" s="197"/>
      <c r="R8" s="198"/>
      <c r="S8" s="198"/>
      <c r="T8" s="198"/>
      <c r="U8" s="198"/>
      <c r="V8" s="194"/>
      <c r="W8" s="77"/>
      <c r="X8" s="77"/>
      <c r="Y8" s="77"/>
      <c r="Z8" s="77"/>
      <c r="AA8" s="77"/>
      <c r="AB8" s="82"/>
      <c r="AC8" s="82"/>
      <c r="AD8" s="86"/>
      <c r="AE8" s="73"/>
      <c r="AF8" s="73"/>
      <c r="AG8" s="73"/>
    </row>
    <row r="9" spans="1:33" ht="18" customHeight="1">
      <c r="A9" s="172" t="s">
        <v>2</v>
      </c>
      <c r="B9" s="92">
        <v>55180</v>
      </c>
      <c r="C9" s="92">
        <v>46837</v>
      </c>
      <c r="D9" s="92"/>
      <c r="E9" s="92"/>
      <c r="F9" s="92"/>
      <c r="G9" s="92"/>
      <c r="H9" s="92"/>
      <c r="I9" s="92"/>
      <c r="J9" s="92"/>
      <c r="K9" s="336"/>
      <c r="L9" s="312"/>
      <c r="M9" s="312"/>
      <c r="N9" s="233">
        <f t="shared" si="0"/>
        <v>102017</v>
      </c>
      <c r="P9" s="195"/>
      <c r="Q9" s="197"/>
      <c r="R9" s="197"/>
      <c r="S9" s="197"/>
      <c r="T9" s="197"/>
      <c r="U9" s="197"/>
      <c r="V9" s="194"/>
      <c r="W9" s="77"/>
      <c r="X9" s="77"/>
      <c r="Y9" s="77"/>
      <c r="Z9" s="77"/>
      <c r="AA9" s="77"/>
      <c r="AB9" s="82"/>
      <c r="AC9" s="82"/>
      <c r="AD9" s="86"/>
      <c r="AE9" s="73"/>
      <c r="AF9" s="73"/>
      <c r="AG9" s="73"/>
    </row>
    <row r="10" spans="1:33" ht="18" customHeight="1">
      <c r="A10" s="172" t="s">
        <v>11</v>
      </c>
      <c r="B10" s="92">
        <v>57737</v>
      </c>
      <c r="C10" s="92">
        <v>48102</v>
      </c>
      <c r="D10" s="92"/>
      <c r="E10" s="92"/>
      <c r="F10" s="92"/>
      <c r="G10" s="92"/>
      <c r="H10" s="92"/>
      <c r="I10" s="92"/>
      <c r="J10" s="92"/>
      <c r="K10" s="336"/>
      <c r="L10" s="312"/>
      <c r="M10" s="312"/>
      <c r="N10" s="233">
        <f t="shared" si="0"/>
        <v>105839</v>
      </c>
      <c r="P10" s="195"/>
      <c r="Q10" s="197"/>
      <c r="R10" s="197"/>
      <c r="S10" s="197"/>
      <c r="T10" s="197"/>
      <c r="U10" s="197"/>
      <c r="V10" s="194"/>
      <c r="W10" s="77"/>
      <c r="X10" s="77"/>
      <c r="Y10" s="77"/>
      <c r="Z10" s="77"/>
      <c r="AA10" s="77"/>
      <c r="AB10" s="82"/>
      <c r="AC10" s="82"/>
      <c r="AD10" s="86"/>
      <c r="AE10" s="73"/>
      <c r="AF10" s="73"/>
      <c r="AG10" s="73"/>
    </row>
    <row r="11" spans="1:33" ht="18" customHeight="1">
      <c r="A11" s="172" t="s">
        <v>248</v>
      </c>
      <c r="B11" s="92">
        <v>1729</v>
      </c>
      <c r="C11" s="92">
        <v>3170</v>
      </c>
      <c r="D11" s="92"/>
      <c r="E11" s="92"/>
      <c r="F11" s="92"/>
      <c r="G11" s="92"/>
      <c r="H11" s="92"/>
      <c r="I11" s="92"/>
      <c r="J11" s="92"/>
      <c r="K11" s="336"/>
      <c r="L11" s="312"/>
      <c r="M11" s="312"/>
      <c r="N11" s="233">
        <f t="shared" si="0"/>
        <v>4899</v>
      </c>
      <c r="P11" s="195"/>
      <c r="Q11" s="197"/>
      <c r="R11" s="197"/>
      <c r="S11" s="197"/>
      <c r="T11" s="197"/>
      <c r="U11" s="197"/>
      <c r="V11" s="194"/>
      <c r="W11" s="77"/>
      <c r="X11" s="77"/>
      <c r="Y11" s="77"/>
      <c r="Z11" s="77"/>
      <c r="AA11" s="77"/>
      <c r="AB11" s="82"/>
      <c r="AC11" s="82"/>
      <c r="AD11" s="86"/>
      <c r="AE11" s="73"/>
      <c r="AF11" s="73"/>
      <c r="AG11" s="73"/>
    </row>
    <row r="12" spans="1:33" ht="18" customHeight="1" thickBot="1">
      <c r="A12" s="173" t="s">
        <v>15</v>
      </c>
      <c r="B12" s="180">
        <f>SUM(B4:B11)</f>
        <v>465239</v>
      </c>
      <c r="C12" s="180">
        <f>SUM(C4:C11)</f>
        <v>407276.19236530003</v>
      </c>
      <c r="D12" s="180">
        <f>SUM(D4:D11)</f>
        <v>0</v>
      </c>
      <c r="E12" s="180">
        <f>SUM(E4:E11)</f>
        <v>0</v>
      </c>
      <c r="F12" s="180">
        <f t="shared" ref="F12:N12" si="1">SUM(F4:F11)</f>
        <v>0</v>
      </c>
      <c r="G12" s="180">
        <f t="shared" si="1"/>
        <v>0</v>
      </c>
      <c r="H12" s="180">
        <f t="shared" si="1"/>
        <v>0</v>
      </c>
      <c r="I12" s="180">
        <f t="shared" si="1"/>
        <v>0</v>
      </c>
      <c r="J12" s="180">
        <f t="shared" si="1"/>
        <v>0</v>
      </c>
      <c r="K12" s="180">
        <f t="shared" si="1"/>
        <v>0</v>
      </c>
      <c r="L12" s="175">
        <f t="shared" si="1"/>
        <v>0</v>
      </c>
      <c r="M12" s="175">
        <f t="shared" si="1"/>
        <v>0</v>
      </c>
      <c r="N12" s="233">
        <f t="shared" si="1"/>
        <v>872515.19236530003</v>
      </c>
      <c r="P12" s="195"/>
      <c r="Q12" s="197"/>
      <c r="R12" s="197"/>
      <c r="S12" s="197"/>
      <c r="T12" s="197"/>
      <c r="U12" s="197"/>
      <c r="V12" s="201"/>
      <c r="W12" s="83"/>
      <c r="X12" s="77"/>
      <c r="Y12" s="77"/>
      <c r="Z12" s="77"/>
      <c r="AA12" s="77"/>
      <c r="AB12" s="82"/>
      <c r="AC12" s="82"/>
      <c r="AD12" s="86"/>
      <c r="AE12" s="73"/>
      <c r="AF12" s="73"/>
      <c r="AG12" s="73"/>
    </row>
    <row r="13" spans="1:33" s="223" customFormat="1" ht="18" customHeight="1" thickBot="1">
      <c r="A13" s="326"/>
      <c r="B13" s="327"/>
      <c r="C13" s="327"/>
      <c r="D13" s="327"/>
      <c r="E13" s="327"/>
      <c r="F13" s="327"/>
      <c r="G13" s="327"/>
      <c r="H13" s="327"/>
      <c r="I13" s="327"/>
      <c r="J13" s="327"/>
      <c r="K13" s="327"/>
      <c r="L13" s="329"/>
      <c r="M13" s="329"/>
      <c r="N13" s="328"/>
      <c r="O13" s="204"/>
      <c r="P13" s="195"/>
      <c r="Q13" s="197"/>
      <c r="R13" s="197"/>
      <c r="S13" s="197"/>
      <c r="T13" s="197"/>
      <c r="U13" s="197"/>
      <c r="V13" s="201"/>
      <c r="W13" s="201"/>
      <c r="X13" s="194"/>
      <c r="Y13" s="194"/>
      <c r="Z13" s="194"/>
      <c r="AA13" s="194"/>
      <c r="AB13" s="258"/>
      <c r="AC13" s="258"/>
      <c r="AD13" s="259"/>
      <c r="AE13" s="204"/>
      <c r="AF13" s="204"/>
      <c r="AG13" s="204"/>
    </row>
    <row r="14" spans="1:33" ht="22.5" customHeight="1">
      <c r="A14" s="525" t="s">
        <v>293</v>
      </c>
      <c r="B14" s="526"/>
      <c r="C14" s="526"/>
      <c r="D14" s="526"/>
      <c r="E14" s="526"/>
      <c r="F14" s="526"/>
      <c r="G14" s="526"/>
      <c r="H14" s="526"/>
      <c r="I14" s="526"/>
      <c r="J14" s="526"/>
      <c r="K14" s="526"/>
      <c r="L14" s="526"/>
      <c r="M14" s="526"/>
      <c r="N14" s="527"/>
      <c r="O14" s="63"/>
      <c r="P14" s="202"/>
      <c r="Q14" s="85"/>
      <c r="R14" s="203"/>
      <c r="S14" s="203"/>
      <c r="T14" s="203"/>
      <c r="U14" s="203"/>
      <c r="V14" s="203"/>
      <c r="W14" s="79"/>
      <c r="X14" s="79"/>
      <c r="Y14" s="79"/>
      <c r="Z14" s="79"/>
      <c r="AA14" s="79"/>
      <c r="AB14" s="79"/>
      <c r="AC14" s="79"/>
      <c r="AD14" s="79"/>
      <c r="AE14" s="73"/>
      <c r="AF14" s="73"/>
      <c r="AG14" s="73"/>
    </row>
    <row r="15" spans="1:33" ht="22.5" customHeight="1">
      <c r="A15" s="154" t="s">
        <v>28</v>
      </c>
      <c r="B15" s="110">
        <v>43466</v>
      </c>
      <c r="C15" s="110">
        <v>43497</v>
      </c>
      <c r="D15" s="110">
        <v>43525</v>
      </c>
      <c r="E15" s="110">
        <v>43556</v>
      </c>
      <c r="F15" s="110">
        <v>43586</v>
      </c>
      <c r="G15" s="110">
        <v>43617</v>
      </c>
      <c r="H15" s="110">
        <v>43647</v>
      </c>
      <c r="I15" s="110">
        <v>43678</v>
      </c>
      <c r="J15" s="110">
        <v>43709</v>
      </c>
      <c r="K15" s="110">
        <v>43739</v>
      </c>
      <c r="L15" s="110">
        <v>43770</v>
      </c>
      <c r="M15" s="110">
        <v>43800</v>
      </c>
      <c r="N15" s="165" t="s">
        <v>15</v>
      </c>
      <c r="O15" s="56"/>
      <c r="P15" s="202"/>
      <c r="Q15" s="85"/>
      <c r="R15" s="190"/>
      <c r="S15" s="190"/>
      <c r="T15" s="190"/>
      <c r="U15" s="190"/>
      <c r="V15" s="190"/>
      <c r="W15" s="81"/>
      <c r="X15" s="81"/>
      <c r="Y15" s="81"/>
      <c r="Z15" s="81"/>
      <c r="AA15" s="81"/>
      <c r="AB15" s="81"/>
      <c r="AC15" s="81"/>
      <c r="AD15" s="1"/>
      <c r="AE15" s="73"/>
    </row>
    <row r="16" spans="1:33" ht="18" customHeight="1">
      <c r="A16" s="172" t="s">
        <v>10</v>
      </c>
      <c r="B16" s="92">
        <v>42906</v>
      </c>
      <c r="C16" s="92">
        <v>0</v>
      </c>
      <c r="D16" s="92"/>
      <c r="E16" s="92"/>
      <c r="F16" s="92"/>
      <c r="G16" s="92"/>
      <c r="H16" s="92"/>
      <c r="I16" s="92"/>
      <c r="J16" s="92"/>
      <c r="K16" s="337"/>
      <c r="L16" s="312"/>
      <c r="M16" s="312"/>
      <c r="N16" s="233">
        <f>SUM(B16:M16)</f>
        <v>42906</v>
      </c>
      <c r="O16" s="57"/>
      <c r="P16" s="87"/>
      <c r="Q16" s="80"/>
      <c r="R16" s="77"/>
      <c r="S16" s="77"/>
      <c r="T16" s="77"/>
      <c r="U16" s="77"/>
      <c r="V16" s="77"/>
      <c r="W16" s="77"/>
      <c r="X16" s="77"/>
      <c r="Y16" s="77"/>
      <c r="Z16" s="77"/>
      <c r="AA16" s="77"/>
      <c r="AB16" s="77"/>
      <c r="AC16" s="82"/>
      <c r="AD16" s="1"/>
      <c r="AE16" s="73"/>
    </row>
    <row r="17" spans="1:31" ht="18" customHeight="1">
      <c r="A17" s="172" t="s">
        <v>406</v>
      </c>
      <c r="B17" s="92">
        <v>37266</v>
      </c>
      <c r="C17" s="92">
        <v>35683</v>
      </c>
      <c r="D17" s="92"/>
      <c r="E17" s="92"/>
      <c r="F17" s="92"/>
      <c r="G17" s="92"/>
      <c r="H17" s="92"/>
      <c r="I17" s="92"/>
      <c r="J17" s="92"/>
      <c r="K17" s="337"/>
      <c r="L17" s="312"/>
      <c r="M17" s="312"/>
      <c r="N17" s="233">
        <f t="shared" ref="N17:N23" si="2">SUM(B17:M17)</f>
        <v>72949</v>
      </c>
      <c r="O17" s="57"/>
      <c r="P17" s="87"/>
      <c r="Q17" s="80"/>
      <c r="R17" s="77"/>
      <c r="S17" s="77"/>
      <c r="T17" s="77"/>
      <c r="U17" s="77"/>
      <c r="V17" s="77"/>
      <c r="W17" s="77"/>
      <c r="X17" s="77"/>
      <c r="Y17" s="77"/>
      <c r="Z17" s="77"/>
      <c r="AA17" s="77"/>
      <c r="AB17" s="77"/>
      <c r="AC17" s="82"/>
      <c r="AD17" s="1"/>
      <c r="AE17" s="73"/>
    </row>
    <row r="18" spans="1:31" ht="18" customHeight="1">
      <c r="A18" s="172" t="s">
        <v>407</v>
      </c>
      <c r="B18" s="92">
        <v>41741</v>
      </c>
      <c r="C18" s="92">
        <v>50653</v>
      </c>
      <c r="D18" s="92"/>
      <c r="E18" s="92"/>
      <c r="F18" s="92"/>
      <c r="G18" s="92"/>
      <c r="H18" s="92"/>
      <c r="I18" s="92"/>
      <c r="J18" s="92"/>
      <c r="K18" s="337"/>
      <c r="L18" s="312"/>
      <c r="M18" s="312"/>
      <c r="N18" s="233">
        <f t="shared" si="2"/>
        <v>92394</v>
      </c>
      <c r="O18" s="57"/>
      <c r="P18" s="87"/>
      <c r="Q18" s="80"/>
      <c r="R18" s="77"/>
      <c r="S18" s="77"/>
      <c r="T18" s="77"/>
      <c r="U18" s="77"/>
      <c r="V18" s="77"/>
      <c r="W18" s="77"/>
      <c r="X18" s="77"/>
      <c r="Y18" s="77"/>
      <c r="Z18" s="77"/>
      <c r="AA18" s="77"/>
      <c r="AB18" s="77"/>
      <c r="AC18" s="82"/>
      <c r="AD18" s="1"/>
      <c r="AE18" s="73"/>
    </row>
    <row r="19" spans="1:31" ht="18" customHeight="1">
      <c r="A19" s="172" t="s">
        <v>426</v>
      </c>
      <c r="B19" s="92">
        <v>124488</v>
      </c>
      <c r="C19" s="92">
        <v>147608.02253700001</v>
      </c>
      <c r="D19" s="92"/>
      <c r="E19" s="92"/>
      <c r="F19" s="92"/>
      <c r="G19" s="92"/>
      <c r="H19" s="92"/>
      <c r="I19" s="92"/>
      <c r="J19" s="92"/>
      <c r="K19" s="337"/>
      <c r="L19" s="312"/>
      <c r="M19" s="312"/>
      <c r="N19" s="233">
        <f>SUM(B19:M19)</f>
        <v>272096.02253700001</v>
      </c>
      <c r="O19" s="57"/>
      <c r="P19" s="87"/>
      <c r="Q19" s="80"/>
      <c r="R19" s="77"/>
      <c r="S19" s="77"/>
      <c r="T19" s="77"/>
      <c r="U19" s="77"/>
      <c r="V19" s="77"/>
      <c r="W19" s="77"/>
      <c r="X19" s="77"/>
      <c r="Y19" s="77"/>
      <c r="Z19" s="77"/>
      <c r="AA19" s="77"/>
      <c r="AB19" s="77"/>
      <c r="AC19" s="82"/>
      <c r="AD19" s="1"/>
      <c r="AE19" s="73"/>
    </row>
    <row r="20" spans="1:31" ht="18" customHeight="1">
      <c r="A20" s="172" t="s">
        <v>3</v>
      </c>
      <c r="B20" s="92">
        <v>60734</v>
      </c>
      <c r="C20" s="92">
        <v>87072</v>
      </c>
      <c r="D20" s="92"/>
      <c r="E20" s="92"/>
      <c r="F20" s="92"/>
      <c r="G20" s="92"/>
      <c r="H20" s="92"/>
      <c r="I20" s="92"/>
      <c r="J20" s="92"/>
      <c r="K20" s="337"/>
      <c r="L20" s="312"/>
      <c r="M20" s="312"/>
      <c r="N20" s="367">
        <f t="shared" si="2"/>
        <v>147806</v>
      </c>
      <c r="O20" s="57"/>
      <c r="P20" s="87"/>
      <c r="Q20" s="80"/>
      <c r="R20" s="77"/>
      <c r="S20" s="77"/>
      <c r="T20" s="77"/>
      <c r="U20" s="77"/>
      <c r="V20" s="77"/>
      <c r="W20" s="77"/>
      <c r="X20" s="77"/>
      <c r="Y20" s="77"/>
      <c r="Z20" s="77"/>
      <c r="AA20" s="77"/>
      <c r="AB20" s="77"/>
      <c r="AC20" s="82"/>
      <c r="AD20" s="1"/>
      <c r="AE20" s="73"/>
    </row>
    <row r="21" spans="1:31" ht="18" customHeight="1">
      <c r="A21" s="172" t="s">
        <v>2</v>
      </c>
      <c r="B21" s="92">
        <v>46643</v>
      </c>
      <c r="C21" s="92">
        <v>61718</v>
      </c>
      <c r="D21" s="92"/>
      <c r="E21" s="92"/>
      <c r="F21" s="92"/>
      <c r="G21" s="92"/>
      <c r="H21" s="92"/>
      <c r="I21" s="92"/>
      <c r="J21" s="92"/>
      <c r="K21" s="337"/>
      <c r="L21" s="312"/>
      <c r="M21" s="312"/>
      <c r="N21" s="233">
        <f t="shared" si="2"/>
        <v>108361</v>
      </c>
      <c r="O21" s="57"/>
      <c r="P21" s="87"/>
      <c r="Q21" s="80"/>
      <c r="R21" s="77"/>
      <c r="S21" s="77"/>
      <c r="T21" s="77"/>
      <c r="U21" s="77"/>
      <c r="V21" s="77"/>
      <c r="W21" s="77"/>
      <c r="X21" s="77"/>
      <c r="Y21" s="77"/>
      <c r="Z21" s="77"/>
      <c r="AA21" s="77"/>
      <c r="AB21" s="77"/>
      <c r="AC21" s="82"/>
      <c r="AD21" s="1"/>
      <c r="AE21" s="73"/>
    </row>
    <row r="22" spans="1:31" ht="18" customHeight="1">
      <c r="A22" s="172" t="s">
        <v>11</v>
      </c>
      <c r="B22" s="92">
        <v>53668</v>
      </c>
      <c r="C22" s="92">
        <v>66257</v>
      </c>
      <c r="D22" s="92"/>
      <c r="E22" s="92"/>
      <c r="F22" s="92"/>
      <c r="G22" s="92"/>
      <c r="H22" s="92"/>
      <c r="I22" s="92"/>
      <c r="J22" s="92"/>
      <c r="K22" s="337"/>
      <c r="L22" s="312"/>
      <c r="M22" s="312"/>
      <c r="N22" s="233">
        <f t="shared" si="2"/>
        <v>119925</v>
      </c>
      <c r="O22" s="57"/>
      <c r="P22" s="87"/>
      <c r="Q22" s="80"/>
      <c r="R22" s="77"/>
      <c r="S22" s="77"/>
      <c r="T22" s="77"/>
      <c r="U22" s="77"/>
      <c r="V22" s="77"/>
      <c r="W22" s="77"/>
      <c r="X22" s="77"/>
      <c r="Y22" s="77"/>
      <c r="Z22" s="77"/>
      <c r="AA22" s="77"/>
      <c r="AB22" s="77"/>
      <c r="AC22" s="82"/>
      <c r="AD22" s="1"/>
      <c r="AE22" s="73"/>
    </row>
    <row r="23" spans="1:31" ht="18" customHeight="1">
      <c r="A23" s="172" t="s">
        <v>248</v>
      </c>
      <c r="B23" s="92">
        <v>0</v>
      </c>
      <c r="C23" s="92">
        <v>0</v>
      </c>
      <c r="D23" s="92"/>
      <c r="E23" s="92"/>
      <c r="F23" s="92"/>
      <c r="G23" s="92"/>
      <c r="H23" s="92"/>
      <c r="I23" s="92"/>
      <c r="J23" s="92"/>
      <c r="K23" s="337"/>
      <c r="L23" s="312"/>
      <c r="M23" s="312"/>
      <c r="N23" s="233">
        <f t="shared" si="2"/>
        <v>0</v>
      </c>
      <c r="O23" s="57"/>
      <c r="P23" s="87"/>
      <c r="Q23" s="80"/>
      <c r="R23" s="77"/>
      <c r="S23" s="77"/>
      <c r="T23" s="77"/>
      <c r="U23" s="77"/>
      <c r="V23" s="77"/>
      <c r="W23" s="77"/>
      <c r="X23" s="77"/>
      <c r="Y23" s="77"/>
      <c r="Z23" s="77"/>
      <c r="AA23" s="77"/>
      <c r="AB23" s="77"/>
      <c r="AC23" s="82"/>
      <c r="AD23" s="1"/>
      <c r="AE23" s="73"/>
    </row>
    <row r="24" spans="1:31" ht="18" customHeight="1" thickBot="1">
      <c r="A24" s="173" t="s">
        <v>15</v>
      </c>
      <c r="B24" s="238">
        <f>SUM(B16:B23)</f>
        <v>407446</v>
      </c>
      <c r="C24" s="238">
        <f t="shared" ref="C24:N24" si="3">SUM(C16:C23)</f>
        <v>448991.02253700001</v>
      </c>
      <c r="D24" s="238">
        <f t="shared" si="3"/>
        <v>0</v>
      </c>
      <c r="E24" s="238">
        <f t="shared" si="3"/>
        <v>0</v>
      </c>
      <c r="F24" s="238">
        <f t="shared" si="3"/>
        <v>0</v>
      </c>
      <c r="G24" s="238">
        <f t="shared" si="3"/>
        <v>0</v>
      </c>
      <c r="H24" s="238">
        <f t="shared" si="3"/>
        <v>0</v>
      </c>
      <c r="I24" s="238">
        <f t="shared" si="3"/>
        <v>0</v>
      </c>
      <c r="J24" s="238">
        <f t="shared" si="3"/>
        <v>0</v>
      </c>
      <c r="K24" s="238">
        <f>SUM(K16:K23)</f>
        <v>0</v>
      </c>
      <c r="L24" s="238">
        <f t="shared" si="3"/>
        <v>0</v>
      </c>
      <c r="M24" s="238">
        <f t="shared" si="3"/>
        <v>0</v>
      </c>
      <c r="N24" s="234">
        <f t="shared" si="3"/>
        <v>856437.02253700001</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6" t="s">
        <v>389</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68"/>
      <c r="C29" s="368"/>
      <c r="D29" s="89"/>
      <c r="E29" s="89"/>
      <c r="F29" s="89"/>
      <c r="G29" s="89"/>
      <c r="H29" s="89"/>
      <c r="L29" s="53"/>
      <c r="Q29" s="80"/>
      <c r="R29" s="77"/>
      <c r="S29" s="77"/>
      <c r="T29" s="77"/>
      <c r="U29" s="77"/>
      <c r="V29" s="77"/>
      <c r="W29" s="84"/>
      <c r="X29" s="77"/>
      <c r="Y29" s="77"/>
      <c r="Z29" s="77"/>
      <c r="AA29" s="77"/>
      <c r="AB29" s="82"/>
      <c r="AC29" s="82"/>
      <c r="AD29" s="1"/>
      <c r="AE29" s="73"/>
    </row>
    <row r="30" spans="1:31">
      <c r="B30" s="368"/>
      <c r="C30" s="368"/>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3"/>
      <c r="B78" s="223"/>
      <c r="C78" s="223"/>
      <c r="D78" s="223"/>
      <c r="E78" s="223"/>
      <c r="F78" s="223"/>
      <c r="G78" s="223"/>
      <c r="H78" s="223"/>
      <c r="I78" s="223"/>
      <c r="J78" s="223"/>
      <c r="K78" s="223"/>
      <c r="L78" s="224"/>
      <c r="M78" s="223"/>
      <c r="N78" s="223"/>
      <c r="O78" s="223"/>
      <c r="P78" s="223"/>
      <c r="Q78" s="223"/>
    </row>
  </sheetData>
  <mergeCells count="3">
    <mergeCell ref="A1:N1"/>
    <mergeCell ref="A2:N2"/>
    <mergeCell ref="A14:N14"/>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24:C24 F12:G12 I12:J12 K12:M12 H12 C12 B12 D12:E12 N12 E24:G24 I24:J24 K24:M24 H24 D24 N2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4"/>
  <sheetViews>
    <sheetView zoomScale="189" zoomScaleNormal="189" zoomScaleSheetLayoutView="70" zoomScalePageLayoutView="90" workbookViewId="0">
      <selection sqref="A1:D1"/>
    </sheetView>
  </sheetViews>
  <sheetFormatPr defaultColWidth="9.140625" defaultRowHeight="12.75"/>
  <cols>
    <col min="1" max="1" width="1.140625" style="291" customWidth="1"/>
    <col min="2" max="2" width="52.140625" style="290" customWidth="1"/>
    <col min="3" max="3" width="11.7109375" style="291" customWidth="1"/>
    <col min="4" max="4" width="74.42578125" style="290" customWidth="1"/>
    <col min="5" max="16384" width="9.140625" style="290"/>
  </cols>
  <sheetData>
    <row r="1" spans="1:14" s="38" customFormat="1" ht="25.5" customHeight="1">
      <c r="A1" s="467" t="s">
        <v>302</v>
      </c>
      <c r="B1" s="467"/>
      <c r="C1" s="467"/>
      <c r="D1" s="467"/>
    </row>
    <row r="2" spans="1:14" s="41" customFormat="1" ht="7.5" customHeight="1">
      <c r="A2" s="127"/>
      <c r="B2" s="127"/>
      <c r="C2" s="127"/>
      <c r="D2" s="127"/>
    </row>
    <row r="3" spans="1:14" s="42" customFormat="1" ht="9.75" customHeight="1">
      <c r="A3" s="134"/>
      <c r="B3" s="120"/>
      <c r="C3" s="119"/>
      <c r="D3" s="120"/>
    </row>
    <row r="4" spans="1:14" s="42" customFormat="1" ht="9.75" customHeight="1">
      <c r="A4" s="134"/>
      <c r="B4" s="133"/>
      <c r="C4" s="267"/>
      <c r="D4" s="133" t="s">
        <v>324</v>
      </c>
    </row>
    <row r="5" spans="1:14" s="42" customFormat="1" ht="9.75" customHeight="1">
      <c r="A5" s="134"/>
      <c r="B5" s="133"/>
      <c r="C5" s="267"/>
      <c r="D5" s="133" t="s">
        <v>250</v>
      </c>
    </row>
    <row r="6" spans="1:14" s="42" customFormat="1" ht="9.75" customHeight="1">
      <c r="A6" s="122"/>
      <c r="B6" s="120"/>
      <c r="C6" s="119"/>
      <c r="D6" s="120"/>
    </row>
    <row r="7" spans="1:14" s="43" customFormat="1" ht="18" customHeight="1">
      <c r="A7" s="122"/>
      <c r="B7" s="469" t="s">
        <v>334</v>
      </c>
      <c r="C7" s="136" t="s">
        <v>304</v>
      </c>
      <c r="D7" s="128" t="s">
        <v>268</v>
      </c>
    </row>
    <row r="8" spans="1:14" s="43" customFormat="1" ht="18" customHeight="1">
      <c r="A8" s="122"/>
      <c r="B8" s="469"/>
      <c r="C8" s="136" t="s">
        <v>305</v>
      </c>
      <c r="D8" s="128" t="s">
        <v>267</v>
      </c>
    </row>
    <row r="9" spans="1:14" s="43" customFormat="1" ht="9.75" customHeight="1">
      <c r="A9" s="123"/>
      <c r="B9" s="135"/>
      <c r="C9" s="137"/>
      <c r="D9" s="120"/>
    </row>
    <row r="10" spans="1:14" s="43" customFormat="1" ht="18" customHeight="1">
      <c r="A10" s="123"/>
      <c r="B10" s="470" t="s">
        <v>251</v>
      </c>
      <c r="C10" s="138" t="s">
        <v>306</v>
      </c>
      <c r="D10" s="130" t="s">
        <v>157</v>
      </c>
    </row>
    <row r="11" spans="1:14" s="43" customFormat="1" ht="18" customHeight="1">
      <c r="A11" s="123"/>
      <c r="B11" s="470"/>
      <c r="C11" s="138" t="s">
        <v>307</v>
      </c>
      <c r="D11" s="130" t="s">
        <v>158</v>
      </c>
    </row>
    <row r="12" spans="1:14" s="43" customFormat="1" ht="18" customHeight="1">
      <c r="A12" s="123"/>
      <c r="B12" s="470"/>
      <c r="C12" s="138" t="s">
        <v>308</v>
      </c>
      <c r="D12" s="130" t="s">
        <v>159</v>
      </c>
    </row>
    <row r="13" spans="1:14" s="43" customFormat="1" ht="18" customHeight="1">
      <c r="A13" s="123"/>
      <c r="B13" s="470"/>
      <c r="C13" s="138" t="s">
        <v>309</v>
      </c>
      <c r="D13" s="130" t="s">
        <v>160</v>
      </c>
    </row>
    <row r="14" spans="1:14" s="43" customFormat="1" ht="18" customHeight="1">
      <c r="A14" s="123"/>
      <c r="B14" s="470"/>
      <c r="C14" s="138" t="s">
        <v>310</v>
      </c>
      <c r="D14" s="130" t="s">
        <v>161</v>
      </c>
    </row>
    <row r="15" spans="1:14" s="43" customFormat="1" ht="18" customHeight="1">
      <c r="A15" s="123"/>
      <c r="B15" s="470"/>
      <c r="C15" s="138" t="s">
        <v>311</v>
      </c>
      <c r="D15" s="130" t="s">
        <v>333</v>
      </c>
      <c r="E15" s="44"/>
      <c r="F15" s="44"/>
      <c r="G15" s="44"/>
      <c r="H15" s="44"/>
      <c r="I15" s="44"/>
      <c r="J15" s="44"/>
      <c r="K15" s="44"/>
      <c r="L15" s="44"/>
      <c r="M15" s="44"/>
      <c r="N15" s="44"/>
    </row>
    <row r="16" spans="1:14" s="43" customFormat="1" ht="9.75" customHeight="1">
      <c r="A16" s="124"/>
      <c r="B16" s="135"/>
      <c r="C16" s="137"/>
      <c r="D16" s="120"/>
      <c r="E16" s="44"/>
      <c r="F16" s="44"/>
      <c r="G16" s="44"/>
      <c r="H16" s="44"/>
      <c r="I16" s="44"/>
      <c r="J16" s="44"/>
      <c r="K16" s="44"/>
      <c r="L16" s="44"/>
      <c r="M16" s="44"/>
      <c r="N16" s="44"/>
    </row>
    <row r="17" spans="1:4" s="43" customFormat="1" ht="18" customHeight="1">
      <c r="A17" s="124"/>
      <c r="B17" s="471" t="s">
        <v>154</v>
      </c>
      <c r="C17" s="139" t="s">
        <v>312</v>
      </c>
      <c r="D17" s="131" t="s">
        <v>165</v>
      </c>
    </row>
    <row r="18" spans="1:4" s="55" customFormat="1" ht="18" customHeight="1">
      <c r="A18" s="124"/>
      <c r="B18" s="471"/>
      <c r="C18" s="139" t="s">
        <v>313</v>
      </c>
      <c r="D18" s="131" t="s">
        <v>166</v>
      </c>
    </row>
    <row r="19" spans="1:4" ht="9.75" customHeight="1">
      <c r="A19" s="125"/>
      <c r="B19" s="135"/>
      <c r="C19" s="137"/>
      <c r="D19" s="120"/>
    </row>
    <row r="20" spans="1:4" ht="18" customHeight="1">
      <c r="A20" s="125"/>
      <c r="B20" s="472" t="s">
        <v>155</v>
      </c>
      <c r="C20" s="140" t="s">
        <v>314</v>
      </c>
      <c r="D20" s="129" t="s">
        <v>214</v>
      </c>
    </row>
    <row r="21" spans="1:4" ht="18" customHeight="1">
      <c r="A21" s="125"/>
      <c r="B21" s="472"/>
      <c r="C21" s="140" t="s">
        <v>315</v>
      </c>
      <c r="D21" s="129" t="s">
        <v>215</v>
      </c>
    </row>
    <row r="22" spans="1:4" ht="18" customHeight="1">
      <c r="A22" s="125"/>
      <c r="B22" s="472"/>
      <c r="C22" s="140" t="s">
        <v>316</v>
      </c>
      <c r="D22" s="129" t="s">
        <v>162</v>
      </c>
    </row>
    <row r="23" spans="1:4" ht="18" customHeight="1">
      <c r="A23" s="125"/>
      <c r="B23" s="472"/>
      <c r="C23" s="140" t="s">
        <v>317</v>
      </c>
      <c r="D23" s="129" t="s">
        <v>163</v>
      </c>
    </row>
    <row r="24" spans="1:4" s="303" customFormat="1" ht="18" customHeight="1">
      <c r="A24" s="125"/>
      <c r="B24" s="472"/>
      <c r="C24" s="140" t="s">
        <v>318</v>
      </c>
      <c r="D24" s="129" t="s">
        <v>164</v>
      </c>
    </row>
    <row r="25" spans="1:4" s="303" customFormat="1" ht="18" customHeight="1">
      <c r="A25" s="125"/>
      <c r="B25" s="472"/>
      <c r="C25" s="140" t="s">
        <v>463</v>
      </c>
      <c r="D25" s="129" t="s">
        <v>464</v>
      </c>
    </row>
    <row r="26" spans="1:4" s="303" customFormat="1" ht="18" customHeight="1">
      <c r="A26" s="125"/>
      <c r="B26" s="472"/>
      <c r="C26" s="140" t="s">
        <v>490</v>
      </c>
      <c r="D26" s="129" t="s">
        <v>492</v>
      </c>
    </row>
    <row r="27" spans="1:4" ht="18" customHeight="1">
      <c r="A27" s="125"/>
      <c r="B27" s="472"/>
      <c r="C27" s="140" t="s">
        <v>491</v>
      </c>
      <c r="D27" s="129" t="s">
        <v>493</v>
      </c>
    </row>
    <row r="28" spans="1:4" ht="9.75" customHeight="1">
      <c r="A28" s="126"/>
      <c r="B28" s="135"/>
      <c r="C28" s="137"/>
      <c r="D28" s="120"/>
    </row>
    <row r="29" spans="1:4" ht="18.75" customHeight="1">
      <c r="A29" s="126"/>
      <c r="B29" s="473" t="s">
        <v>319</v>
      </c>
      <c r="C29" s="141" t="s">
        <v>320</v>
      </c>
      <c r="D29" s="132" t="s">
        <v>487</v>
      </c>
    </row>
    <row r="30" spans="1:4" ht="18.75" customHeight="1">
      <c r="A30" s="126"/>
      <c r="B30" s="473"/>
      <c r="C30" s="141" t="s">
        <v>321</v>
      </c>
      <c r="D30" s="132" t="s">
        <v>330</v>
      </c>
    </row>
    <row r="31" spans="1:4" ht="18" customHeight="1">
      <c r="A31" s="126"/>
      <c r="B31" s="473"/>
      <c r="C31" s="141" t="s">
        <v>322</v>
      </c>
      <c r="D31" s="132" t="s">
        <v>303</v>
      </c>
    </row>
    <row r="32" spans="1:4" ht="18" customHeight="1">
      <c r="A32" s="126"/>
      <c r="B32" s="473"/>
      <c r="C32" s="141" t="s">
        <v>323</v>
      </c>
      <c r="D32" s="132" t="s">
        <v>167</v>
      </c>
    </row>
    <row r="33" spans="1:4" ht="18" customHeight="1">
      <c r="A33" s="126"/>
      <c r="B33" s="473"/>
      <c r="C33" s="141" t="s">
        <v>350</v>
      </c>
      <c r="D33" s="132" t="s">
        <v>351</v>
      </c>
    </row>
    <row r="34" spans="1:4" ht="18" customHeight="1">
      <c r="A34" s="126"/>
      <c r="B34" s="473"/>
      <c r="C34" s="141" t="s">
        <v>353</v>
      </c>
      <c r="D34" s="132" t="s">
        <v>352</v>
      </c>
    </row>
    <row r="35" spans="1:4" ht="18" customHeight="1">
      <c r="A35" s="126"/>
      <c r="B35" s="473"/>
      <c r="C35" s="141" t="s">
        <v>354</v>
      </c>
      <c r="D35" s="132" t="s">
        <v>468</v>
      </c>
    </row>
    <row r="36" spans="1:4" s="269" customFormat="1" ht="9.75" customHeight="1">
      <c r="A36" s="143"/>
      <c r="B36" s="268"/>
      <c r="C36" s="142"/>
      <c r="D36" s="142"/>
    </row>
    <row r="37" spans="1:4" s="269" customFormat="1" ht="15">
      <c r="A37" s="143"/>
      <c r="B37" s="468"/>
      <c r="C37" s="142"/>
      <c r="D37" s="142"/>
    </row>
    <row r="38" spans="1:4" s="269" customFormat="1" ht="15">
      <c r="A38" s="143"/>
      <c r="B38" s="468"/>
      <c r="C38" s="142"/>
      <c r="D38" s="142"/>
    </row>
    <row r="39" spans="1:4" ht="15">
      <c r="A39" s="119"/>
      <c r="B39" s="120"/>
      <c r="C39" s="120"/>
      <c r="D39" s="120"/>
    </row>
    <row r="40" spans="1:4" ht="15">
      <c r="A40" s="119"/>
      <c r="B40" s="120"/>
      <c r="C40" s="120"/>
      <c r="D40" s="120"/>
    </row>
    <row r="41" spans="1:4" ht="15">
      <c r="A41" s="119"/>
      <c r="B41" s="120"/>
      <c r="C41" s="120"/>
      <c r="D41" s="120"/>
    </row>
    <row r="42" spans="1:4" ht="15">
      <c r="A42" s="119"/>
      <c r="B42" s="120"/>
      <c r="C42" s="120"/>
      <c r="D42" s="120"/>
    </row>
    <row r="84" spans="1:17">
      <c r="A84" s="215"/>
      <c r="B84" s="222"/>
      <c r="C84" s="215"/>
      <c r="D84" s="222"/>
      <c r="E84" s="222"/>
      <c r="F84" s="222"/>
      <c r="G84" s="222"/>
      <c r="H84" s="222"/>
      <c r="I84" s="222"/>
      <c r="J84" s="222"/>
      <c r="K84" s="222"/>
      <c r="L84" s="222"/>
      <c r="M84" s="222"/>
      <c r="N84" s="222"/>
      <c r="O84" s="222"/>
      <c r="P84" s="222"/>
      <c r="Q84" s="222"/>
    </row>
  </sheetData>
  <mergeCells count="7">
    <mergeCell ref="A1:D1"/>
    <mergeCell ref="B37:B38"/>
    <mergeCell ref="B7:B8"/>
    <mergeCell ref="B10:B15"/>
    <mergeCell ref="B17:B18"/>
    <mergeCell ref="B20:B27"/>
    <mergeCell ref="B29:B35"/>
  </mergeCells>
  <hyperlinks>
    <hyperlink ref="D5" location="Disclaimer!Print_Area" display="DISCLAIMER"/>
    <hyperlink ref="D4" location="Abbreviations!Print_Area" display="ABBREVIATIONS"/>
    <hyperlink ref="C32:D32" location="'5D'!Print_Area" display="5D"/>
    <hyperlink ref="C31:D31" location="'5C'!Print_Area" display="5C"/>
    <hyperlink ref="C30:D30" location="'5B'!Print_Area" display="5B"/>
    <hyperlink ref="C29:D29"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 ref="D25" location="'4F, 4G, 4H'!Print_Area" display="PARIA FUEL TRADING REFINED PRODUCT IMPORTS"/>
    <hyperlink ref="D26" location="'4F, 4G, 4H'!Print_Area" display="PARIA FUEL TRADING REFINED PRODUCT LOCAL SALES"/>
    <hyperlink ref="D27" location="'4F, 4G, 4H'!Print_Area" display="PARIA FUEL TRADING REFINED PRODUCT EXPORTS"/>
  </hyperlinks>
  <printOptions horizontalCentered="1"/>
  <pageMargins left="0.25" right="0.25" top="0.75" bottom="0.75" header="0.3" footer="0.3"/>
  <pageSetup paperSize="5" scale="77" orientation="landscape" r:id="rId1"/>
  <headerFooter>
    <oddFooter>&amp;C&amp;"-,Bold"MEEI Bulletins Vol 56 No. 2</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169" zoomScaleNormal="169" zoomScaleSheetLayoutView="80" zoomScalePageLayoutView="90" workbookViewId="0">
      <selection activeCell="E6" sqref="E6"/>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17" t="s">
        <v>453</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22.5" customHeight="1">
      <c r="A2" s="525" t="s">
        <v>292</v>
      </c>
      <c r="B2" s="526"/>
      <c r="C2" s="526"/>
      <c r="D2" s="526"/>
      <c r="E2" s="526"/>
      <c r="F2" s="526"/>
      <c r="G2" s="526"/>
      <c r="H2" s="526"/>
      <c r="I2" s="526"/>
      <c r="J2" s="526"/>
      <c r="K2" s="526"/>
      <c r="L2" s="526"/>
      <c r="M2" s="526"/>
      <c r="N2" s="527"/>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18" customHeight="1">
      <c r="A4" s="172" t="s">
        <v>297</v>
      </c>
      <c r="B4" s="112">
        <v>60966</v>
      </c>
      <c r="C4" s="112">
        <v>52313.712910200004</v>
      </c>
      <c r="D4" s="112"/>
      <c r="E4" s="112"/>
      <c r="F4" s="112"/>
      <c r="G4" s="112"/>
      <c r="H4" s="112"/>
      <c r="I4" s="292"/>
      <c r="J4" s="292"/>
      <c r="K4" s="338"/>
      <c r="L4" s="92"/>
      <c r="M4" s="92"/>
      <c r="N4" s="233">
        <f>SUM(B4:M4)</f>
        <v>113279.7129102</v>
      </c>
      <c r="P4" s="67"/>
      <c r="Q4" s="80"/>
      <c r="R4" s="88"/>
      <c r="S4" s="77"/>
      <c r="T4" s="77"/>
      <c r="U4" s="77"/>
      <c r="V4" s="77"/>
      <c r="W4" s="77"/>
      <c r="X4" s="77"/>
      <c r="Y4" s="77"/>
      <c r="Z4" s="77"/>
      <c r="AA4" s="77"/>
      <c r="AB4" s="82"/>
      <c r="AC4" s="82"/>
      <c r="AD4" s="86"/>
      <c r="AE4" s="73"/>
      <c r="AF4" s="73"/>
      <c r="AG4" s="73"/>
    </row>
    <row r="5" spans="1:33" ht="18" customHeight="1">
      <c r="A5" s="172" t="s">
        <v>326</v>
      </c>
      <c r="B5" s="112">
        <v>134882</v>
      </c>
      <c r="C5" s="112">
        <v>117632</v>
      </c>
      <c r="D5" s="112"/>
      <c r="E5" s="112"/>
      <c r="F5" s="112"/>
      <c r="G5" s="112"/>
      <c r="H5" s="92"/>
      <c r="I5" s="292"/>
      <c r="J5" s="292"/>
      <c r="K5" s="338"/>
      <c r="L5" s="92"/>
      <c r="M5" s="92"/>
      <c r="N5" s="233">
        <f t="shared" ref="N5:N6" si="0">SUM(B5:M5)</f>
        <v>252514</v>
      </c>
      <c r="P5" s="67"/>
      <c r="Q5" s="80"/>
      <c r="R5" s="88"/>
      <c r="S5" s="77"/>
      <c r="T5" s="77"/>
      <c r="U5" s="77"/>
      <c r="V5" s="77"/>
      <c r="W5" s="77"/>
      <c r="X5" s="77"/>
      <c r="Y5" s="77"/>
      <c r="Z5" s="77"/>
      <c r="AA5" s="77"/>
      <c r="AB5" s="82"/>
      <c r="AC5" s="82"/>
      <c r="AD5" s="86"/>
      <c r="AE5" s="73"/>
      <c r="AF5" s="73"/>
      <c r="AG5" s="73"/>
    </row>
    <row r="6" spans="1:33" ht="18" customHeight="1">
      <c r="A6" s="172" t="s">
        <v>298</v>
      </c>
      <c r="B6" s="112">
        <v>2686</v>
      </c>
      <c r="C6" s="112">
        <v>2244</v>
      </c>
      <c r="D6" s="112"/>
      <c r="E6" s="112"/>
      <c r="F6" s="112"/>
      <c r="G6" s="112"/>
      <c r="H6" s="92"/>
      <c r="I6" s="292"/>
      <c r="J6" s="292"/>
      <c r="K6" s="338"/>
      <c r="L6" s="92"/>
      <c r="M6" s="92"/>
      <c r="N6" s="233">
        <f t="shared" si="0"/>
        <v>4930</v>
      </c>
      <c r="P6" s="67"/>
      <c r="Q6" s="80"/>
      <c r="R6" s="88"/>
      <c r="S6" s="77"/>
      <c r="T6" s="77"/>
      <c r="U6" s="77"/>
      <c r="V6" s="77"/>
      <c r="W6" s="77"/>
      <c r="X6" s="77"/>
      <c r="Y6" s="77"/>
      <c r="Z6" s="77"/>
      <c r="AA6" s="77"/>
      <c r="AB6" s="82"/>
      <c r="AC6" s="82"/>
      <c r="AD6" s="86"/>
      <c r="AE6" s="73"/>
      <c r="AF6" s="73"/>
      <c r="AG6" s="73"/>
    </row>
    <row r="7" spans="1:33" ht="18" customHeight="1" thickBot="1">
      <c r="A7" s="173" t="s">
        <v>15</v>
      </c>
      <c r="B7" s="180">
        <f>SUM(B4:B6)</f>
        <v>198534</v>
      </c>
      <c r="C7" s="180">
        <f t="shared" ref="C7:N7" si="1">SUM(C4:C6)</f>
        <v>172189.7129102</v>
      </c>
      <c r="D7" s="180">
        <f t="shared" si="1"/>
        <v>0</v>
      </c>
      <c r="E7" s="180">
        <f t="shared" si="1"/>
        <v>0</v>
      </c>
      <c r="F7" s="180">
        <f t="shared" si="1"/>
        <v>0</v>
      </c>
      <c r="G7" s="180">
        <f>SUM(G4:G6)</f>
        <v>0</v>
      </c>
      <c r="H7" s="180">
        <f>SUM(H4:H6)</f>
        <v>0</v>
      </c>
      <c r="I7" s="180">
        <f>SUM(I4:I6)</f>
        <v>0</v>
      </c>
      <c r="J7" s="180">
        <f t="shared" si="1"/>
        <v>0</v>
      </c>
      <c r="K7" s="180">
        <f t="shared" si="1"/>
        <v>0</v>
      </c>
      <c r="L7" s="180">
        <f t="shared" si="1"/>
        <v>0</v>
      </c>
      <c r="M7" s="180">
        <f t="shared" si="1"/>
        <v>0</v>
      </c>
      <c r="N7" s="234">
        <f t="shared" si="1"/>
        <v>370723.7129102</v>
      </c>
      <c r="P7" s="73"/>
      <c r="Q7" s="80"/>
      <c r="R7" s="77"/>
      <c r="S7" s="77"/>
      <c r="T7" s="77"/>
      <c r="U7" s="83"/>
      <c r="V7" s="83"/>
      <c r="W7" s="83"/>
      <c r="X7" s="77"/>
      <c r="Y7" s="77"/>
      <c r="Z7" s="77"/>
      <c r="AA7" s="77"/>
      <c r="AB7" s="82"/>
      <c r="AC7" s="82"/>
      <c r="AD7" s="86"/>
      <c r="AE7" s="73"/>
      <c r="AF7" s="73"/>
      <c r="AG7" s="73"/>
    </row>
    <row r="8" spans="1:33" s="223" customFormat="1" ht="18" customHeight="1" thickBot="1">
      <c r="A8" s="326"/>
      <c r="B8" s="327"/>
      <c r="C8" s="327"/>
      <c r="D8" s="327"/>
      <c r="E8" s="327"/>
      <c r="F8" s="327"/>
      <c r="G8" s="327"/>
      <c r="H8" s="327"/>
      <c r="I8" s="327"/>
      <c r="J8" s="327"/>
      <c r="K8" s="327"/>
      <c r="L8" s="327"/>
      <c r="M8" s="327"/>
      <c r="N8" s="328"/>
      <c r="O8" s="204"/>
      <c r="P8" s="204"/>
      <c r="Q8" s="85"/>
      <c r="R8" s="194"/>
      <c r="S8" s="194"/>
      <c r="T8" s="194"/>
      <c r="U8" s="201"/>
      <c r="V8" s="201"/>
      <c r="W8" s="201"/>
      <c r="X8" s="194"/>
      <c r="Y8" s="194"/>
      <c r="Z8" s="194"/>
      <c r="AA8" s="194"/>
      <c r="AB8" s="258"/>
      <c r="AC8" s="258"/>
      <c r="AD8" s="259"/>
      <c r="AE8" s="204"/>
      <c r="AF8" s="204"/>
      <c r="AG8" s="204"/>
    </row>
    <row r="9" spans="1:33" ht="22.5" customHeight="1">
      <c r="A9" s="525" t="s">
        <v>293</v>
      </c>
      <c r="B9" s="526"/>
      <c r="C9" s="526"/>
      <c r="D9" s="526"/>
      <c r="E9" s="526"/>
      <c r="F9" s="526"/>
      <c r="G9" s="526"/>
      <c r="H9" s="526"/>
      <c r="I9" s="526"/>
      <c r="J9" s="526"/>
      <c r="K9" s="526"/>
      <c r="L9" s="526"/>
      <c r="M9" s="526"/>
      <c r="N9" s="527"/>
      <c r="O9" s="63"/>
      <c r="P9" s="87"/>
      <c r="Q9" s="85"/>
      <c r="R9" s="79"/>
      <c r="S9" s="79"/>
      <c r="T9" s="79"/>
      <c r="U9" s="79"/>
      <c r="V9" s="79"/>
      <c r="W9" s="79"/>
      <c r="X9" s="79"/>
      <c r="Y9" s="79"/>
      <c r="Z9" s="79"/>
      <c r="AA9" s="79"/>
      <c r="AB9" s="79"/>
      <c r="AC9" s="79"/>
      <c r="AD9" s="79"/>
      <c r="AE9" s="73"/>
      <c r="AF9" s="73"/>
      <c r="AG9" s="73"/>
    </row>
    <row r="10" spans="1:33" ht="22.5" customHeight="1">
      <c r="A10" s="154" t="s">
        <v>156</v>
      </c>
      <c r="B10" s="110">
        <v>43466</v>
      </c>
      <c r="C10" s="110">
        <v>43497</v>
      </c>
      <c r="D10" s="110">
        <v>43525</v>
      </c>
      <c r="E10" s="110">
        <v>43556</v>
      </c>
      <c r="F10" s="110">
        <v>43586</v>
      </c>
      <c r="G10" s="110">
        <v>43617</v>
      </c>
      <c r="H10" s="110">
        <v>43647</v>
      </c>
      <c r="I10" s="110">
        <v>43678</v>
      </c>
      <c r="J10" s="110">
        <v>43709</v>
      </c>
      <c r="K10" s="110">
        <v>43739</v>
      </c>
      <c r="L10" s="110">
        <v>43770</v>
      </c>
      <c r="M10" s="110">
        <v>43800</v>
      </c>
      <c r="N10" s="165" t="s">
        <v>15</v>
      </c>
      <c r="O10" s="56"/>
      <c r="P10" s="87"/>
      <c r="Q10" s="80"/>
      <c r="R10" s="81"/>
      <c r="S10" s="81"/>
      <c r="T10" s="81"/>
      <c r="U10" s="81"/>
      <c r="V10" s="81"/>
      <c r="W10" s="81"/>
      <c r="X10" s="81"/>
      <c r="Y10" s="81"/>
      <c r="Z10" s="81"/>
      <c r="AA10" s="81"/>
      <c r="AB10" s="81"/>
      <c r="AC10" s="81"/>
      <c r="AD10" s="1"/>
      <c r="AE10" s="73"/>
    </row>
    <row r="11" spans="1:33" ht="18" customHeight="1">
      <c r="A11" s="172" t="s">
        <v>297</v>
      </c>
      <c r="B11" s="112">
        <v>25514</v>
      </c>
      <c r="C11" s="112">
        <v>53552.020025700003</v>
      </c>
      <c r="D11" s="112"/>
      <c r="E11" s="112"/>
      <c r="F11" s="112"/>
      <c r="G11" s="112"/>
      <c r="H11" s="112"/>
      <c r="I11" s="292"/>
      <c r="J11" s="292"/>
      <c r="K11" s="338"/>
      <c r="L11" s="92"/>
      <c r="M11" s="92"/>
      <c r="N11" s="233">
        <f>SUM(B11:M11)</f>
        <v>79066.020025700011</v>
      </c>
      <c r="O11" s="57"/>
      <c r="P11" s="87"/>
      <c r="Q11" s="80"/>
      <c r="R11" s="77"/>
      <c r="S11" s="77"/>
      <c r="T11" s="77"/>
      <c r="U11" s="77"/>
      <c r="V11" s="77"/>
      <c r="W11" s="77"/>
      <c r="X11" s="77"/>
      <c r="Y11" s="77"/>
      <c r="Z11" s="77"/>
      <c r="AA11" s="77"/>
      <c r="AB11" s="77"/>
      <c r="AC11" s="82"/>
      <c r="AD11" s="1"/>
      <c r="AE11" s="73"/>
    </row>
    <row r="12" spans="1:33" ht="18" customHeight="1">
      <c r="A12" s="172" t="s">
        <v>326</v>
      </c>
      <c r="B12" s="112">
        <v>139552</v>
      </c>
      <c r="C12" s="112">
        <v>116285</v>
      </c>
      <c r="D12" s="112"/>
      <c r="E12" s="112"/>
      <c r="F12" s="112"/>
      <c r="G12" s="112"/>
      <c r="H12" s="92"/>
      <c r="I12" s="292"/>
      <c r="J12" s="292"/>
      <c r="K12" s="338"/>
      <c r="L12" s="92"/>
      <c r="M12" s="92"/>
      <c r="N12" s="233">
        <f t="shared" ref="N12:N13" si="2">SUM(B12:M12)</f>
        <v>255837</v>
      </c>
      <c r="O12" s="57"/>
      <c r="P12" s="87"/>
      <c r="Q12" s="80"/>
      <c r="R12" s="77"/>
      <c r="S12" s="77"/>
      <c r="T12" s="77"/>
      <c r="U12" s="77"/>
      <c r="V12" s="77"/>
      <c r="W12" s="77"/>
      <c r="X12" s="77"/>
      <c r="Y12" s="77"/>
      <c r="Z12" s="77"/>
      <c r="AA12" s="77"/>
      <c r="AB12" s="77"/>
      <c r="AC12" s="82"/>
      <c r="AD12" s="1"/>
      <c r="AE12" s="73"/>
    </row>
    <row r="13" spans="1:33" ht="18" customHeight="1">
      <c r="A13" s="172" t="s">
        <v>298</v>
      </c>
      <c r="B13" s="112">
        <v>3071</v>
      </c>
      <c r="C13" s="112">
        <v>1980</v>
      </c>
      <c r="D13" s="112"/>
      <c r="E13" s="112"/>
      <c r="F13" s="112"/>
      <c r="G13" s="112"/>
      <c r="H13" s="92"/>
      <c r="I13" s="292"/>
      <c r="J13" s="292"/>
      <c r="K13" s="338"/>
      <c r="L13" s="92"/>
      <c r="M13" s="92"/>
      <c r="N13" s="233">
        <f t="shared" si="2"/>
        <v>5051</v>
      </c>
      <c r="O13" s="57"/>
      <c r="P13" s="87"/>
      <c r="Q13" s="80"/>
      <c r="R13" s="77"/>
      <c r="S13" s="77"/>
      <c r="T13" s="77"/>
      <c r="U13" s="77"/>
      <c r="V13" s="77"/>
      <c r="W13" s="77"/>
      <c r="X13" s="77"/>
      <c r="Y13" s="77"/>
      <c r="Z13" s="77"/>
      <c r="AA13" s="77"/>
      <c r="AB13" s="77"/>
      <c r="AC13" s="82"/>
      <c r="AD13" s="1"/>
      <c r="AE13" s="73"/>
    </row>
    <row r="14" spans="1:33" ht="18" customHeight="1" thickBot="1">
      <c r="A14" s="173" t="s">
        <v>15</v>
      </c>
      <c r="B14" s="238">
        <f t="shared" ref="B14:N14" si="3">SUM(B11:B13)</f>
        <v>168137</v>
      </c>
      <c r="C14" s="238">
        <f t="shared" si="3"/>
        <v>171817.02002570001</v>
      </c>
      <c r="D14" s="238">
        <f t="shared" si="3"/>
        <v>0</v>
      </c>
      <c r="E14" s="238">
        <f t="shared" si="3"/>
        <v>0</v>
      </c>
      <c r="F14" s="238">
        <f t="shared" si="3"/>
        <v>0</v>
      </c>
      <c r="G14" s="238">
        <f t="shared" si="3"/>
        <v>0</v>
      </c>
      <c r="H14" s="238">
        <f t="shared" si="3"/>
        <v>0</v>
      </c>
      <c r="I14" s="238">
        <f t="shared" si="3"/>
        <v>0</v>
      </c>
      <c r="J14" s="239">
        <f t="shared" si="3"/>
        <v>0</v>
      </c>
      <c r="K14" s="239">
        <f t="shared" si="3"/>
        <v>0</v>
      </c>
      <c r="L14" s="238">
        <f t="shared" si="3"/>
        <v>0</v>
      </c>
      <c r="M14" s="238">
        <f t="shared" si="3"/>
        <v>0</v>
      </c>
      <c r="N14" s="235">
        <f t="shared" si="3"/>
        <v>339954.02002569998</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6" t="s">
        <v>389</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3"/>
      <c r="B78" s="223"/>
      <c r="C78" s="223"/>
      <c r="D78" s="223"/>
      <c r="E78" s="223"/>
      <c r="F78" s="223"/>
      <c r="G78" s="223"/>
      <c r="H78" s="223"/>
      <c r="I78" s="223"/>
      <c r="J78" s="223"/>
      <c r="K78" s="223"/>
      <c r="L78" s="224"/>
      <c r="M78" s="223"/>
      <c r="N78" s="223"/>
      <c r="O78" s="223"/>
      <c r="P78" s="223"/>
      <c r="Q78" s="223"/>
    </row>
  </sheetData>
  <mergeCells count="3">
    <mergeCell ref="A1:N1"/>
    <mergeCell ref="A2:N2"/>
    <mergeCell ref="A9:N9"/>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7:F7 B14:G14 I7:K7 H14:I14 G7:H7 L7:N7 K14:N14 J14"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176" zoomScaleNormal="176" zoomScaleSheetLayoutView="80" zoomScalePageLayoutView="90" workbookViewId="0">
      <selection activeCell="E6" sqref="E6"/>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517" t="s">
        <v>454</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22.5" customHeight="1">
      <c r="A2" s="528" t="s">
        <v>292</v>
      </c>
      <c r="B2" s="529"/>
      <c r="C2" s="529"/>
      <c r="D2" s="529"/>
      <c r="E2" s="529"/>
      <c r="F2" s="529"/>
      <c r="G2" s="529"/>
      <c r="H2" s="529"/>
      <c r="I2" s="529"/>
      <c r="J2" s="529"/>
      <c r="K2" s="529"/>
      <c r="L2" s="529"/>
      <c r="M2" s="529"/>
      <c r="N2" s="530"/>
      <c r="Q2" s="1"/>
      <c r="R2" s="1"/>
      <c r="S2" s="78"/>
      <c r="T2" s="1"/>
      <c r="U2" s="1"/>
      <c r="V2" s="1"/>
      <c r="W2" s="1"/>
      <c r="X2" s="1"/>
      <c r="Y2" s="1"/>
      <c r="Z2" s="1"/>
      <c r="AA2" s="1"/>
      <c r="AB2" s="1"/>
      <c r="AC2" s="1"/>
      <c r="AD2" s="1"/>
      <c r="AE2" s="73"/>
    </row>
    <row r="3" spans="1:33" ht="22.5" customHeight="1">
      <c r="A3" s="154" t="s">
        <v>28</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5"/>
      <c r="R3" s="194"/>
      <c r="S3" s="194"/>
      <c r="T3" s="194"/>
      <c r="U3" s="194"/>
      <c r="V3" s="194"/>
      <c r="W3" s="77"/>
      <c r="X3" s="77"/>
      <c r="Y3" s="77"/>
      <c r="Z3" s="77"/>
      <c r="AA3" s="77"/>
      <c r="AB3" s="77"/>
      <c r="AC3" s="82"/>
      <c r="AD3" s="86"/>
      <c r="AE3" s="73"/>
      <c r="AF3" s="73"/>
      <c r="AG3" s="73"/>
    </row>
    <row r="4" spans="1:33" ht="18" customHeight="1">
      <c r="A4" s="172" t="s">
        <v>7</v>
      </c>
      <c r="B4" s="112">
        <v>0</v>
      </c>
      <c r="C4" s="112">
        <v>0</v>
      </c>
      <c r="D4" s="112"/>
      <c r="E4" s="112"/>
      <c r="F4" s="112"/>
      <c r="G4" s="112"/>
      <c r="H4" s="112"/>
      <c r="I4" s="112"/>
      <c r="J4" s="112"/>
      <c r="K4" s="111"/>
      <c r="L4" s="111"/>
      <c r="M4" s="111"/>
      <c r="N4" s="233">
        <f>SUM(B4:M4)</f>
        <v>0</v>
      </c>
      <c r="P4" s="67"/>
      <c r="Q4" s="195"/>
      <c r="R4" s="196"/>
      <c r="S4" s="196"/>
      <c r="T4" s="196"/>
      <c r="U4" s="196"/>
      <c r="V4" s="196"/>
      <c r="W4" s="77"/>
      <c r="X4" s="77"/>
      <c r="Y4" s="77"/>
      <c r="Z4" s="77"/>
      <c r="AA4" s="77"/>
      <c r="AB4" s="82"/>
      <c r="AC4" s="82"/>
      <c r="AD4" s="86"/>
      <c r="AE4" s="73"/>
      <c r="AF4" s="73"/>
      <c r="AG4" s="73"/>
    </row>
    <row r="5" spans="1:33" ht="18" customHeight="1">
      <c r="A5" s="172" t="s">
        <v>4</v>
      </c>
      <c r="B5" s="112">
        <v>44172</v>
      </c>
      <c r="C5" s="112">
        <v>41623</v>
      </c>
      <c r="D5" s="112"/>
      <c r="E5" s="112"/>
      <c r="F5" s="112"/>
      <c r="G5" s="112"/>
      <c r="H5" s="112"/>
      <c r="I5" s="112"/>
      <c r="J5" s="112"/>
      <c r="K5" s="111"/>
      <c r="L5" s="111"/>
      <c r="M5" s="111"/>
      <c r="N5" s="233">
        <f t="shared" ref="N5:N10" si="0">SUM(B5:M5)</f>
        <v>85795</v>
      </c>
      <c r="P5" s="67"/>
      <c r="Q5" s="195"/>
      <c r="R5" s="196"/>
      <c r="S5" s="196"/>
      <c r="T5" s="196"/>
      <c r="U5" s="196"/>
      <c r="V5" s="196"/>
      <c r="W5" s="77"/>
      <c r="X5" s="77"/>
      <c r="Y5" s="77"/>
      <c r="Z5" s="77"/>
      <c r="AA5" s="77"/>
      <c r="AB5" s="82"/>
      <c r="AC5" s="82"/>
      <c r="AD5" s="86"/>
      <c r="AE5" s="73"/>
      <c r="AF5" s="73"/>
      <c r="AG5" s="73"/>
    </row>
    <row r="6" spans="1:33" ht="18" customHeight="1">
      <c r="A6" s="172" t="s">
        <v>5</v>
      </c>
      <c r="B6" s="112">
        <v>49706</v>
      </c>
      <c r="C6" s="112">
        <v>45444</v>
      </c>
      <c r="D6" s="112"/>
      <c r="E6" s="112"/>
      <c r="F6" s="112"/>
      <c r="G6" s="112"/>
      <c r="H6" s="112"/>
      <c r="I6" s="112"/>
      <c r="J6" s="112"/>
      <c r="K6" s="111"/>
      <c r="L6" s="111"/>
      <c r="M6" s="111"/>
      <c r="N6" s="233">
        <f t="shared" si="0"/>
        <v>95150</v>
      </c>
      <c r="P6" s="67"/>
      <c r="Q6" s="195"/>
      <c r="R6" s="197"/>
      <c r="S6" s="197"/>
      <c r="T6" s="197"/>
      <c r="U6" s="197"/>
      <c r="V6" s="197"/>
      <c r="W6" s="77"/>
      <c r="X6" s="77"/>
      <c r="Y6" s="77"/>
      <c r="Z6" s="77"/>
      <c r="AA6" s="77"/>
      <c r="AB6" s="82"/>
      <c r="AC6" s="82"/>
      <c r="AD6" s="86"/>
      <c r="AE6" s="73"/>
      <c r="AF6" s="73"/>
      <c r="AG6" s="73"/>
    </row>
    <row r="7" spans="1:33" ht="18" customHeight="1">
      <c r="A7" s="172" t="s">
        <v>6</v>
      </c>
      <c r="B7" s="112">
        <v>53670</v>
      </c>
      <c r="C7" s="112">
        <v>48798</v>
      </c>
      <c r="D7" s="112"/>
      <c r="E7" s="112"/>
      <c r="F7" s="112"/>
      <c r="G7" s="112"/>
      <c r="H7" s="112"/>
      <c r="I7" s="112"/>
      <c r="J7" s="112"/>
      <c r="K7" s="111"/>
      <c r="L7" s="111"/>
      <c r="M7" s="111"/>
      <c r="N7" s="233">
        <f t="shared" si="0"/>
        <v>102468</v>
      </c>
      <c r="P7" s="67"/>
      <c r="Q7" s="195"/>
      <c r="R7" s="197"/>
      <c r="S7" s="197"/>
      <c r="T7" s="197"/>
      <c r="U7" s="197"/>
      <c r="V7" s="197"/>
      <c r="W7" s="77"/>
      <c r="X7" s="77"/>
      <c r="Y7" s="77"/>
      <c r="Z7" s="77"/>
      <c r="AA7" s="77"/>
      <c r="AB7" s="82"/>
      <c r="AC7" s="82"/>
      <c r="AD7" s="86"/>
      <c r="AE7" s="73"/>
      <c r="AF7" s="73"/>
      <c r="AG7" s="73"/>
    </row>
    <row r="8" spans="1:33" ht="18" customHeight="1">
      <c r="A8" s="172" t="s">
        <v>408</v>
      </c>
      <c r="B8" s="112">
        <v>70262</v>
      </c>
      <c r="C8" s="112">
        <v>64118</v>
      </c>
      <c r="D8" s="112"/>
      <c r="E8" s="112"/>
      <c r="F8" s="112"/>
      <c r="G8" s="112"/>
      <c r="H8" s="112"/>
      <c r="I8" s="112"/>
      <c r="J8" s="112"/>
      <c r="K8" s="111"/>
      <c r="L8" s="111"/>
      <c r="M8" s="111"/>
      <c r="N8" s="233">
        <f t="shared" si="0"/>
        <v>134380</v>
      </c>
      <c r="P8" s="67"/>
      <c r="Q8" s="195"/>
      <c r="R8" s="197"/>
      <c r="S8" s="198"/>
      <c r="T8" s="198"/>
      <c r="U8" s="198"/>
      <c r="V8" s="198"/>
      <c r="W8" s="77"/>
      <c r="X8" s="77"/>
      <c r="Y8" s="77"/>
      <c r="Z8" s="77"/>
      <c r="AA8" s="77"/>
      <c r="AB8" s="82"/>
      <c r="AC8" s="82"/>
      <c r="AD8" s="86"/>
      <c r="AE8" s="73"/>
      <c r="AF8" s="73"/>
      <c r="AG8" s="73"/>
    </row>
    <row r="9" spans="1:33" ht="18" customHeight="1">
      <c r="A9" s="172" t="s">
        <v>174</v>
      </c>
      <c r="B9" s="112">
        <v>150526</v>
      </c>
      <c r="C9" s="112">
        <v>132322</v>
      </c>
      <c r="D9" s="112"/>
      <c r="E9" s="112"/>
      <c r="F9" s="112"/>
      <c r="G9" s="112"/>
      <c r="H9" s="112"/>
      <c r="I9" s="112"/>
      <c r="J9" s="112"/>
      <c r="K9" s="111"/>
      <c r="L9" s="111"/>
      <c r="M9" s="111"/>
      <c r="N9" s="233">
        <f t="shared" si="0"/>
        <v>282848</v>
      </c>
      <c r="P9" s="67"/>
      <c r="Q9" s="192"/>
      <c r="R9" s="193"/>
      <c r="S9" s="193"/>
      <c r="T9" s="193"/>
      <c r="U9" s="193"/>
      <c r="V9" s="193"/>
      <c r="W9" s="77"/>
      <c r="X9" s="77"/>
      <c r="Y9" s="77"/>
      <c r="Z9" s="77"/>
      <c r="AA9" s="77"/>
      <c r="AB9" s="82"/>
      <c r="AC9" s="82"/>
      <c r="AD9" s="86"/>
      <c r="AE9" s="73"/>
      <c r="AF9" s="73"/>
      <c r="AG9" s="73"/>
    </row>
    <row r="10" spans="1:33" ht="18" customHeight="1">
      <c r="A10" s="172" t="s">
        <v>12</v>
      </c>
      <c r="B10" s="112">
        <v>57842</v>
      </c>
      <c r="C10" s="112">
        <v>143269</v>
      </c>
      <c r="D10" s="112"/>
      <c r="E10" s="112"/>
      <c r="F10" s="112"/>
      <c r="G10" s="112"/>
      <c r="H10" s="112"/>
      <c r="I10" s="112"/>
      <c r="J10" s="112"/>
      <c r="K10" s="111"/>
      <c r="L10" s="111"/>
      <c r="M10" s="111"/>
      <c r="N10" s="233">
        <f t="shared" si="0"/>
        <v>201111</v>
      </c>
      <c r="P10" s="67"/>
      <c r="Q10" s="192"/>
      <c r="R10" s="193"/>
      <c r="S10" s="193"/>
      <c r="T10" s="193"/>
      <c r="U10" s="193"/>
      <c r="V10" s="193"/>
      <c r="W10" s="77"/>
      <c r="X10" s="77"/>
      <c r="Y10" s="77"/>
      <c r="Z10" s="77"/>
      <c r="AA10" s="77"/>
      <c r="AB10" s="82"/>
      <c r="AC10" s="82"/>
      <c r="AD10" s="86"/>
      <c r="AE10" s="73"/>
      <c r="AF10" s="73"/>
      <c r="AG10" s="73"/>
    </row>
    <row r="11" spans="1:33" ht="18" customHeight="1" thickBot="1">
      <c r="A11" s="173" t="s">
        <v>15</v>
      </c>
      <c r="B11" s="180">
        <f t="shared" ref="B11:N11" si="1">SUM(B4:B10)</f>
        <v>426178</v>
      </c>
      <c r="C11" s="180">
        <f t="shared" si="1"/>
        <v>475574</v>
      </c>
      <c r="D11" s="180">
        <f t="shared" si="1"/>
        <v>0</v>
      </c>
      <c r="E11" s="180">
        <f t="shared" si="1"/>
        <v>0</v>
      </c>
      <c r="F11" s="180">
        <f t="shared" si="1"/>
        <v>0</v>
      </c>
      <c r="G11" s="180">
        <f t="shared" si="1"/>
        <v>0</v>
      </c>
      <c r="H11" s="180">
        <f t="shared" si="1"/>
        <v>0</v>
      </c>
      <c r="I11" s="180">
        <f t="shared" si="1"/>
        <v>0</v>
      </c>
      <c r="J11" s="175">
        <f t="shared" si="1"/>
        <v>0</v>
      </c>
      <c r="K11" s="175">
        <f t="shared" si="1"/>
        <v>0</v>
      </c>
      <c r="L11" s="175">
        <f t="shared" si="1"/>
        <v>0</v>
      </c>
      <c r="M11" s="175">
        <f t="shared" si="1"/>
        <v>0</v>
      </c>
      <c r="N11" s="234">
        <f t="shared" si="1"/>
        <v>901752</v>
      </c>
      <c r="P11" s="73"/>
      <c r="Q11" s="192"/>
      <c r="R11" s="193"/>
      <c r="S11" s="193"/>
      <c r="T11" s="193"/>
      <c r="U11" s="193"/>
      <c r="V11" s="193"/>
      <c r="W11" s="83"/>
      <c r="X11" s="77"/>
      <c r="Y11" s="77"/>
      <c r="Z11" s="77"/>
      <c r="AA11" s="77"/>
      <c r="AB11" s="82"/>
      <c r="AC11" s="82"/>
      <c r="AD11" s="86"/>
      <c r="AE11" s="73"/>
      <c r="AF11" s="73"/>
      <c r="AG11" s="73"/>
    </row>
    <row r="12" spans="1:33" ht="18" customHeight="1" thickBot="1">
      <c r="A12" s="326"/>
      <c r="B12" s="327"/>
      <c r="C12" s="327"/>
      <c r="D12" s="327"/>
      <c r="E12" s="327"/>
      <c r="F12" s="327"/>
      <c r="G12" s="327"/>
      <c r="H12" s="327"/>
      <c r="I12" s="327"/>
      <c r="J12" s="329"/>
      <c r="K12" s="329"/>
      <c r="L12" s="329"/>
      <c r="M12" s="329"/>
      <c r="N12" s="328"/>
      <c r="O12" s="73"/>
      <c r="P12" s="73"/>
      <c r="Q12" s="192"/>
      <c r="R12" s="193"/>
      <c r="S12" s="193"/>
      <c r="T12" s="193"/>
      <c r="U12" s="193"/>
      <c r="V12" s="193"/>
      <c r="W12" s="83"/>
      <c r="X12" s="77"/>
      <c r="Y12" s="77"/>
      <c r="Z12" s="77"/>
      <c r="AA12" s="77"/>
      <c r="AB12" s="82"/>
      <c r="AC12" s="82"/>
      <c r="AD12" s="86"/>
      <c r="AE12" s="73"/>
      <c r="AF12" s="73"/>
      <c r="AG12" s="73"/>
    </row>
    <row r="13" spans="1:33" ht="22.5" customHeight="1">
      <c r="A13" s="525" t="s">
        <v>293</v>
      </c>
      <c r="B13" s="526"/>
      <c r="C13" s="526"/>
      <c r="D13" s="526"/>
      <c r="E13" s="526"/>
      <c r="F13" s="526"/>
      <c r="G13" s="526"/>
      <c r="H13" s="526"/>
      <c r="I13" s="526"/>
      <c r="J13" s="526"/>
      <c r="K13" s="526"/>
      <c r="L13" s="526"/>
      <c r="M13" s="526"/>
      <c r="N13" s="527"/>
      <c r="O13" s="63"/>
      <c r="P13" s="87"/>
      <c r="Q13" s="192"/>
      <c r="R13" s="193"/>
      <c r="S13" s="193"/>
      <c r="T13" s="193"/>
      <c r="U13" s="193"/>
      <c r="V13" s="193"/>
      <c r="W13" s="79"/>
      <c r="X13" s="79"/>
      <c r="Y13" s="79"/>
      <c r="Z13" s="79"/>
      <c r="AA13" s="79"/>
      <c r="AB13" s="79"/>
      <c r="AC13" s="79"/>
      <c r="AD13" s="79"/>
      <c r="AE13" s="73"/>
      <c r="AF13" s="73"/>
      <c r="AG13" s="73"/>
    </row>
    <row r="14" spans="1:33" ht="22.5" customHeight="1">
      <c r="A14" s="154" t="s">
        <v>28</v>
      </c>
      <c r="B14" s="110">
        <v>43466</v>
      </c>
      <c r="C14" s="110">
        <v>43497</v>
      </c>
      <c r="D14" s="110">
        <v>43525</v>
      </c>
      <c r="E14" s="110">
        <v>43556</v>
      </c>
      <c r="F14" s="110">
        <v>43586</v>
      </c>
      <c r="G14" s="110">
        <v>43617</v>
      </c>
      <c r="H14" s="110">
        <v>43647</v>
      </c>
      <c r="I14" s="110">
        <v>43678</v>
      </c>
      <c r="J14" s="110">
        <v>43709</v>
      </c>
      <c r="K14" s="110">
        <v>43739</v>
      </c>
      <c r="L14" s="110">
        <v>43770</v>
      </c>
      <c r="M14" s="110">
        <v>43800</v>
      </c>
      <c r="N14" s="165" t="s">
        <v>15</v>
      </c>
      <c r="O14" s="56"/>
      <c r="P14" s="87"/>
      <c r="Q14" s="80"/>
      <c r="R14" s="81"/>
      <c r="S14" s="81"/>
      <c r="T14" s="81"/>
      <c r="U14" s="81"/>
      <c r="V14" s="81"/>
      <c r="W14" s="81"/>
      <c r="X14" s="81"/>
      <c r="Y14" s="81"/>
      <c r="Z14" s="81"/>
      <c r="AA14" s="81"/>
      <c r="AB14" s="81"/>
      <c r="AC14" s="81"/>
      <c r="AD14" s="1"/>
      <c r="AE14" s="73"/>
    </row>
    <row r="15" spans="1:33" ht="18" customHeight="1">
      <c r="A15" s="172" t="s">
        <v>7</v>
      </c>
      <c r="B15" s="112">
        <v>28229</v>
      </c>
      <c r="C15" s="112">
        <v>0</v>
      </c>
      <c r="D15" s="112"/>
      <c r="E15" s="112"/>
      <c r="F15" s="112"/>
      <c r="G15" s="112"/>
      <c r="H15" s="112"/>
      <c r="I15" s="112"/>
      <c r="J15" s="112"/>
      <c r="K15" s="111"/>
      <c r="L15" s="111"/>
      <c r="M15" s="111"/>
      <c r="N15" s="233">
        <f>SUM(B15:M15)</f>
        <v>28229</v>
      </c>
      <c r="O15" s="57"/>
      <c r="P15" s="87"/>
      <c r="Q15" s="80"/>
      <c r="R15" s="77"/>
      <c r="S15" s="77"/>
      <c r="T15" s="77"/>
      <c r="U15" s="77"/>
      <c r="V15" s="77"/>
      <c r="W15" s="77"/>
      <c r="X15" s="77"/>
      <c r="Y15" s="77"/>
      <c r="Z15" s="77"/>
      <c r="AA15" s="77"/>
      <c r="AB15" s="77"/>
      <c r="AC15" s="82"/>
      <c r="AD15" s="1"/>
      <c r="AE15" s="73"/>
    </row>
    <row r="16" spans="1:33" ht="18" customHeight="1">
      <c r="A16" s="172" t="s">
        <v>4</v>
      </c>
      <c r="B16" s="112">
        <v>121598</v>
      </c>
      <c r="C16" s="112">
        <v>167576</v>
      </c>
      <c r="D16" s="112"/>
      <c r="E16" s="112"/>
      <c r="F16" s="112"/>
      <c r="G16" s="112"/>
      <c r="H16" s="112"/>
      <c r="I16" s="112"/>
      <c r="J16" s="112"/>
      <c r="K16" s="111"/>
      <c r="L16" s="111"/>
      <c r="M16" s="111"/>
      <c r="N16" s="233">
        <f t="shared" ref="N16:N21" si="2">SUM(B16:M16)</f>
        <v>289174</v>
      </c>
      <c r="O16" s="57"/>
      <c r="P16" s="87"/>
      <c r="Q16" s="80" t="s">
        <v>329</v>
      </c>
      <c r="R16" s="77"/>
      <c r="S16" s="77"/>
      <c r="T16" s="77"/>
      <c r="U16" s="77"/>
      <c r="V16" s="77"/>
      <c r="W16" s="77"/>
      <c r="X16" s="77"/>
      <c r="Y16" s="77"/>
      <c r="Z16" s="77"/>
      <c r="AA16" s="77"/>
      <c r="AB16" s="77"/>
      <c r="AC16" s="82"/>
      <c r="AD16" s="1"/>
      <c r="AE16" s="73"/>
    </row>
    <row r="17" spans="1:31" ht="18" customHeight="1">
      <c r="A17" s="172" t="s">
        <v>5</v>
      </c>
      <c r="B17" s="112">
        <v>31272</v>
      </c>
      <c r="C17" s="112">
        <v>71543</v>
      </c>
      <c r="D17" s="112"/>
      <c r="E17" s="112"/>
      <c r="F17" s="112"/>
      <c r="G17" s="112"/>
      <c r="H17" s="112"/>
      <c r="I17" s="112"/>
      <c r="J17" s="112"/>
      <c r="K17" s="111"/>
      <c r="L17" s="111"/>
      <c r="M17" s="111"/>
      <c r="N17" s="233">
        <f t="shared" si="2"/>
        <v>102815</v>
      </c>
      <c r="O17" s="57"/>
      <c r="P17" s="87"/>
      <c r="Q17" s="80"/>
      <c r="R17" s="77"/>
      <c r="S17" s="77"/>
      <c r="T17" s="77"/>
      <c r="U17" s="77"/>
      <c r="V17" s="77"/>
      <c r="W17" s="77"/>
      <c r="X17" s="77"/>
      <c r="Y17" s="77"/>
      <c r="Z17" s="77"/>
      <c r="AA17" s="77"/>
      <c r="AB17" s="77"/>
      <c r="AC17" s="82"/>
      <c r="AD17" s="1"/>
      <c r="AE17" s="73"/>
    </row>
    <row r="18" spans="1:31" ht="18" customHeight="1">
      <c r="A18" s="172" t="s">
        <v>6</v>
      </c>
      <c r="B18" s="112">
        <v>0</v>
      </c>
      <c r="C18" s="112">
        <v>0</v>
      </c>
      <c r="D18" s="112"/>
      <c r="E18" s="112"/>
      <c r="F18" s="112"/>
      <c r="G18" s="112"/>
      <c r="H18" s="112"/>
      <c r="I18" s="112"/>
      <c r="J18" s="112"/>
      <c r="K18" s="111"/>
      <c r="L18" s="111"/>
      <c r="M18" s="111"/>
      <c r="N18" s="233">
        <f t="shared" si="2"/>
        <v>0</v>
      </c>
      <c r="O18" s="57"/>
      <c r="P18" s="87"/>
      <c r="Q18" s="80"/>
      <c r="R18" s="77"/>
      <c r="S18" s="77"/>
      <c r="T18" s="77"/>
      <c r="U18" s="77"/>
      <c r="V18" s="77"/>
      <c r="W18" s="77"/>
      <c r="X18" s="77"/>
      <c r="Y18" s="77"/>
      <c r="Z18" s="77"/>
      <c r="AA18" s="77"/>
      <c r="AB18" s="77"/>
      <c r="AC18" s="82"/>
      <c r="AD18" s="1"/>
      <c r="AE18" s="73"/>
    </row>
    <row r="19" spans="1:31" ht="18" customHeight="1">
      <c r="A19" s="172" t="s">
        <v>175</v>
      </c>
      <c r="B19" s="112">
        <v>67185</v>
      </c>
      <c r="C19" s="112">
        <v>56470</v>
      </c>
      <c r="D19" s="112"/>
      <c r="E19" s="112"/>
      <c r="F19" s="112"/>
      <c r="G19" s="112"/>
      <c r="H19" s="112"/>
      <c r="I19" s="112"/>
      <c r="J19" s="112"/>
      <c r="K19" s="111"/>
      <c r="L19" s="111"/>
      <c r="M19" s="111"/>
      <c r="N19" s="233">
        <f t="shared" si="2"/>
        <v>123655</v>
      </c>
      <c r="O19" s="57"/>
      <c r="P19" s="87"/>
      <c r="Q19" s="80"/>
      <c r="R19" s="77"/>
      <c r="S19" s="77"/>
      <c r="T19" s="77"/>
      <c r="U19" s="77"/>
      <c r="V19" s="77"/>
      <c r="W19" s="77"/>
      <c r="X19" s="77"/>
      <c r="Y19" s="77"/>
      <c r="Z19" s="77"/>
      <c r="AA19" s="77"/>
      <c r="AB19" s="77"/>
      <c r="AC19" s="82"/>
      <c r="AD19" s="1"/>
      <c r="AE19" s="73"/>
    </row>
    <row r="20" spans="1:31" ht="18" customHeight="1">
      <c r="A20" s="172" t="s">
        <v>174</v>
      </c>
      <c r="B20" s="112">
        <v>166511</v>
      </c>
      <c r="C20" s="112">
        <v>107625</v>
      </c>
      <c r="D20" s="112"/>
      <c r="E20" s="112"/>
      <c r="F20" s="112"/>
      <c r="G20" s="112"/>
      <c r="H20" s="112"/>
      <c r="I20" s="112"/>
      <c r="J20" s="112"/>
      <c r="K20" s="111"/>
      <c r="L20" s="111"/>
      <c r="M20" s="111"/>
      <c r="N20" s="233">
        <f t="shared" si="2"/>
        <v>274136</v>
      </c>
      <c r="O20" s="57"/>
      <c r="P20" s="87"/>
      <c r="Q20" s="80"/>
      <c r="R20" s="77"/>
      <c r="S20" s="77"/>
      <c r="T20" s="77"/>
      <c r="U20" s="77"/>
      <c r="V20" s="77"/>
      <c r="W20" s="77"/>
      <c r="X20" s="77"/>
      <c r="Y20" s="77"/>
      <c r="Z20" s="77"/>
      <c r="AA20" s="77"/>
      <c r="AB20" s="77"/>
      <c r="AC20" s="82"/>
      <c r="AD20" s="1"/>
      <c r="AE20" s="73"/>
    </row>
    <row r="21" spans="1:31" ht="18" customHeight="1">
      <c r="A21" s="172" t="s">
        <v>12</v>
      </c>
      <c r="B21" s="112">
        <v>103595</v>
      </c>
      <c r="C21" s="112">
        <v>72247</v>
      </c>
      <c r="D21" s="112"/>
      <c r="E21" s="112"/>
      <c r="F21" s="112"/>
      <c r="G21" s="112"/>
      <c r="H21" s="112"/>
      <c r="I21" s="112"/>
      <c r="J21" s="112"/>
      <c r="K21" s="111"/>
      <c r="L21" s="111"/>
      <c r="M21" s="111"/>
      <c r="N21" s="233">
        <f t="shared" si="2"/>
        <v>175842</v>
      </c>
      <c r="O21" s="57"/>
      <c r="P21" s="87"/>
      <c r="Q21" s="80"/>
      <c r="R21" s="77"/>
      <c r="S21" s="77"/>
      <c r="T21" s="77"/>
      <c r="U21" s="77"/>
      <c r="V21" s="77"/>
      <c r="W21" s="77"/>
      <c r="X21" s="77"/>
      <c r="Y21" s="77"/>
      <c r="Z21" s="77"/>
      <c r="AA21" s="77"/>
      <c r="AB21" s="77"/>
      <c r="AC21" s="82"/>
      <c r="AD21" s="1"/>
      <c r="AE21" s="73"/>
    </row>
    <row r="22" spans="1:31" ht="18" customHeight="1" thickBot="1">
      <c r="A22" s="173" t="s">
        <v>15</v>
      </c>
      <c r="B22" s="238">
        <f t="shared" ref="B22:N22" si="3">SUM(B15:B21)</f>
        <v>518390</v>
      </c>
      <c r="C22" s="238">
        <f t="shared" si="3"/>
        <v>475461</v>
      </c>
      <c r="D22" s="238">
        <f t="shared" si="3"/>
        <v>0</v>
      </c>
      <c r="E22" s="238">
        <f t="shared" si="3"/>
        <v>0</v>
      </c>
      <c r="F22" s="238">
        <f t="shared" si="3"/>
        <v>0</v>
      </c>
      <c r="G22" s="238">
        <f t="shared" si="3"/>
        <v>0</v>
      </c>
      <c r="H22" s="238">
        <f t="shared" ref="H22" si="4">SUM(H15:H21)</f>
        <v>0</v>
      </c>
      <c r="I22" s="239">
        <f t="shared" si="3"/>
        <v>0</v>
      </c>
      <c r="J22" s="238">
        <f t="shared" si="3"/>
        <v>0</v>
      </c>
      <c r="K22" s="238">
        <f t="shared" si="3"/>
        <v>0</v>
      </c>
      <c r="L22" s="238">
        <f t="shared" si="3"/>
        <v>0</v>
      </c>
      <c r="M22" s="238">
        <f t="shared" si="3"/>
        <v>0</v>
      </c>
      <c r="N22" s="235">
        <f t="shared" si="3"/>
        <v>993851</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6" t="s">
        <v>389</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1" t="s">
        <v>329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3"/>
      <c r="B78" s="223"/>
      <c r="C78" s="223"/>
      <c r="D78" s="223"/>
      <c r="E78" s="223"/>
      <c r="F78" s="223"/>
      <c r="G78" s="223"/>
      <c r="H78" s="223"/>
      <c r="I78" s="223"/>
      <c r="J78" s="223"/>
      <c r="K78" s="223"/>
      <c r="L78" s="224"/>
      <c r="M78" s="223"/>
      <c r="N78" s="223"/>
      <c r="O78" s="223"/>
      <c r="P78" s="223"/>
      <c r="Q78" s="223"/>
    </row>
  </sheetData>
  <mergeCells count="3">
    <mergeCell ref="A1:N1"/>
    <mergeCell ref="A2:N2"/>
    <mergeCell ref="A13:N13"/>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11:F11 B22:F22 G11:M11 G22:H22 I22:M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159" zoomScaleNormal="159" zoomScaleSheetLayoutView="80" zoomScalePageLayoutView="90" workbookViewId="0">
      <selection activeCell="E6" sqref="E6"/>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517" t="s">
        <v>499</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22.5" customHeight="1">
      <c r="A2" s="154"/>
      <c r="B2" s="110">
        <v>43466</v>
      </c>
      <c r="C2" s="110">
        <v>43497</v>
      </c>
      <c r="D2" s="110">
        <v>43525</v>
      </c>
      <c r="E2" s="110">
        <v>43556</v>
      </c>
      <c r="F2" s="110">
        <v>43586</v>
      </c>
      <c r="G2" s="110">
        <v>43617</v>
      </c>
      <c r="H2" s="110">
        <v>43647</v>
      </c>
      <c r="I2" s="110">
        <v>43678</v>
      </c>
      <c r="J2" s="110">
        <v>43709</v>
      </c>
      <c r="K2" s="110">
        <v>43739</v>
      </c>
      <c r="L2" s="110">
        <v>43770</v>
      </c>
      <c r="M2" s="110">
        <v>43800</v>
      </c>
      <c r="N2" s="165" t="s">
        <v>15</v>
      </c>
      <c r="O2" s="270"/>
      <c r="P2" s="67"/>
      <c r="Q2" s="80"/>
      <c r="R2" s="77"/>
      <c r="S2" s="77"/>
      <c r="T2" s="77"/>
      <c r="U2" s="77"/>
      <c r="V2" s="77"/>
      <c r="W2" s="77"/>
      <c r="X2" s="77"/>
      <c r="Y2" s="77"/>
      <c r="Z2" s="77"/>
      <c r="AA2" s="77"/>
      <c r="AB2" s="77"/>
      <c r="AC2" s="82"/>
      <c r="AD2" s="86"/>
      <c r="AE2" s="73"/>
      <c r="AF2" s="73"/>
      <c r="AG2" s="73"/>
    </row>
    <row r="3" spans="1:33" ht="20.25" customHeight="1">
      <c r="A3" s="172" t="s">
        <v>66</v>
      </c>
      <c r="B3" s="112">
        <v>522746</v>
      </c>
      <c r="C3" s="112">
        <v>499940</v>
      </c>
      <c r="D3" s="112"/>
      <c r="E3" s="112"/>
      <c r="F3" s="112"/>
      <c r="G3" s="112"/>
      <c r="H3" s="244"/>
      <c r="I3" s="244"/>
      <c r="J3" s="92"/>
      <c r="K3" s="92"/>
      <c r="L3" s="92"/>
      <c r="M3" s="92"/>
      <c r="N3" s="233">
        <f>SUM(B3:M3)</f>
        <v>1022686</v>
      </c>
      <c r="O3" s="270"/>
      <c r="P3" s="67"/>
      <c r="Q3" s="80"/>
      <c r="R3" s="88"/>
      <c r="S3" s="77"/>
      <c r="T3" s="77"/>
      <c r="U3" s="77"/>
      <c r="V3" s="77"/>
      <c r="W3" s="77"/>
      <c r="X3" s="77"/>
      <c r="Y3" s="77"/>
      <c r="Z3" s="77"/>
      <c r="AA3" s="77"/>
      <c r="AB3" s="82"/>
      <c r="AC3" s="82"/>
      <c r="AD3" s="86"/>
      <c r="AE3" s="73"/>
      <c r="AF3" s="73"/>
      <c r="AG3" s="73"/>
    </row>
    <row r="4" spans="1:33" ht="20.25" customHeight="1">
      <c r="A4" s="172" t="s">
        <v>75</v>
      </c>
      <c r="B4" s="112">
        <v>684242</v>
      </c>
      <c r="C4" s="112">
        <v>613730</v>
      </c>
      <c r="D4" s="112"/>
      <c r="E4" s="112"/>
      <c r="F4" s="112"/>
      <c r="G4" s="112"/>
      <c r="H4" s="244"/>
      <c r="I4" s="244"/>
      <c r="J4" s="92"/>
      <c r="K4" s="92"/>
      <c r="L4" s="92"/>
      <c r="M4" s="92"/>
      <c r="N4" s="233">
        <f t="shared" ref="N4:N6" si="0">SUM(B4:M4)</f>
        <v>1297972</v>
      </c>
      <c r="O4" s="270"/>
      <c r="P4" s="67"/>
      <c r="Q4" s="80"/>
      <c r="R4" s="88"/>
      <c r="S4" s="77"/>
      <c r="T4" s="77"/>
      <c r="U4" s="77"/>
      <c r="V4" s="77"/>
      <c r="W4" s="77"/>
      <c r="X4" s="77"/>
      <c r="Y4" s="77"/>
      <c r="Z4" s="77"/>
      <c r="AA4" s="77"/>
      <c r="AB4" s="82"/>
      <c r="AC4" s="82"/>
      <c r="AD4" s="86"/>
      <c r="AE4" s="73"/>
      <c r="AF4" s="73"/>
      <c r="AG4" s="73"/>
    </row>
    <row r="5" spans="1:33" ht="20.25" customHeight="1">
      <c r="A5" s="172" t="s">
        <v>78</v>
      </c>
      <c r="B5" s="112">
        <v>387963</v>
      </c>
      <c r="C5" s="112">
        <v>495497</v>
      </c>
      <c r="D5" s="112"/>
      <c r="E5" s="112"/>
      <c r="F5" s="112"/>
      <c r="G5" s="112"/>
      <c r="H5" s="244"/>
      <c r="I5" s="244"/>
      <c r="J5" s="92"/>
      <c r="K5" s="92"/>
      <c r="L5" s="92"/>
      <c r="M5" s="92"/>
      <c r="N5" s="233">
        <f t="shared" si="0"/>
        <v>883460</v>
      </c>
      <c r="O5" s="270"/>
      <c r="P5" s="67"/>
      <c r="Q5" s="80"/>
      <c r="R5" s="88"/>
      <c r="S5" s="77"/>
      <c r="T5" s="77"/>
      <c r="U5" s="77"/>
      <c r="V5" s="77"/>
      <c r="W5" s="77"/>
      <c r="X5" s="77"/>
      <c r="Y5" s="77"/>
      <c r="Z5" s="77"/>
      <c r="AA5" s="77"/>
      <c r="AB5" s="82"/>
      <c r="AC5" s="82"/>
      <c r="AD5" s="86"/>
      <c r="AE5" s="73"/>
      <c r="AF5" s="73"/>
      <c r="AG5" s="73"/>
    </row>
    <row r="6" spans="1:33" ht="20.25" customHeight="1">
      <c r="A6" s="172" t="s">
        <v>83</v>
      </c>
      <c r="B6" s="112">
        <v>899505</v>
      </c>
      <c r="C6" s="112">
        <v>864235</v>
      </c>
      <c r="D6" s="112"/>
      <c r="E6" s="112"/>
      <c r="F6" s="112"/>
      <c r="G6" s="112"/>
      <c r="H6" s="244"/>
      <c r="I6" s="244"/>
      <c r="J6" s="92"/>
      <c r="K6" s="92"/>
      <c r="L6" s="92"/>
      <c r="M6" s="92"/>
      <c r="N6" s="233">
        <f t="shared" si="0"/>
        <v>1763740</v>
      </c>
      <c r="O6" s="73"/>
      <c r="P6" s="67"/>
      <c r="Q6" s="80"/>
      <c r="R6" s="88"/>
      <c r="S6" s="77"/>
      <c r="T6" s="77"/>
      <c r="U6" s="77"/>
      <c r="V6" s="77"/>
      <c r="W6" s="77"/>
      <c r="X6" s="77"/>
      <c r="Y6" s="77"/>
      <c r="Z6" s="77"/>
      <c r="AA6" s="77"/>
      <c r="AB6" s="82"/>
      <c r="AC6" s="82"/>
      <c r="AD6" s="86"/>
      <c r="AE6" s="73"/>
      <c r="AF6" s="73"/>
      <c r="AG6" s="73"/>
    </row>
    <row r="7" spans="1:33" ht="18.75" customHeight="1" thickBot="1">
      <c r="A7" s="173" t="s">
        <v>15</v>
      </c>
      <c r="B7" s="180">
        <f t="shared" ref="B7:N7" si="1">SUM(B3:B6)</f>
        <v>2494456</v>
      </c>
      <c r="C7" s="180">
        <f t="shared" si="1"/>
        <v>2473402</v>
      </c>
      <c r="D7" s="180">
        <f t="shared" si="1"/>
        <v>0</v>
      </c>
      <c r="E7" s="180">
        <f t="shared" si="1"/>
        <v>0</v>
      </c>
      <c r="F7" s="180">
        <f t="shared" si="1"/>
        <v>0</v>
      </c>
      <c r="G7" s="180">
        <f t="shared" si="1"/>
        <v>0</v>
      </c>
      <c r="H7" s="180">
        <f t="shared" si="1"/>
        <v>0</v>
      </c>
      <c r="I7" s="180">
        <f t="shared" si="1"/>
        <v>0</v>
      </c>
      <c r="J7" s="180">
        <f t="shared" si="1"/>
        <v>0</v>
      </c>
      <c r="K7" s="180">
        <f t="shared" si="1"/>
        <v>0</v>
      </c>
      <c r="L7" s="180">
        <f t="shared" si="1"/>
        <v>0</v>
      </c>
      <c r="M7" s="180">
        <f t="shared" si="1"/>
        <v>0</v>
      </c>
      <c r="N7" s="234">
        <f t="shared" si="1"/>
        <v>4967858</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1"/>
      <c r="P8" s="67"/>
      <c r="Q8" s="85"/>
      <c r="R8" s="79"/>
      <c r="S8" s="79"/>
      <c r="T8" s="79"/>
      <c r="U8" s="79"/>
      <c r="V8" s="79"/>
      <c r="W8" s="79"/>
      <c r="X8" s="79"/>
      <c r="Y8" s="79"/>
      <c r="Z8" s="79"/>
      <c r="AA8" s="79"/>
      <c r="AB8" s="79"/>
      <c r="AC8" s="79"/>
      <c r="AD8" s="79"/>
      <c r="AE8" s="73"/>
      <c r="AF8" s="73"/>
      <c r="AG8" s="73"/>
    </row>
    <row r="9" spans="1:33" ht="25.5" customHeight="1" thickBot="1">
      <c r="A9" s="245"/>
      <c r="B9" s="246"/>
      <c r="C9" s="246"/>
      <c r="D9" s="246"/>
      <c r="E9" s="246"/>
      <c r="F9" s="246"/>
      <c r="G9" s="246"/>
      <c r="H9" s="246"/>
      <c r="I9" s="246"/>
      <c r="J9" s="246"/>
      <c r="K9" s="246"/>
      <c r="L9" s="246"/>
      <c r="M9" s="246"/>
      <c r="N9" s="245"/>
      <c r="O9" s="271"/>
      <c r="P9" s="67"/>
      <c r="Q9" s="85"/>
      <c r="R9" s="1"/>
      <c r="S9" s="78"/>
      <c r="T9" s="1"/>
      <c r="U9" s="1"/>
      <c r="V9" s="1"/>
      <c r="W9" s="1"/>
      <c r="X9" s="1"/>
      <c r="Y9" s="1"/>
      <c r="Z9" s="1"/>
      <c r="AA9" s="1"/>
      <c r="AB9" s="1"/>
      <c r="AC9" s="1"/>
      <c r="AD9" s="1"/>
      <c r="AE9" s="73"/>
    </row>
    <row r="10" spans="1:33" ht="22.5" customHeight="1">
      <c r="A10" s="517" t="s">
        <v>455</v>
      </c>
      <c r="B10" s="518"/>
      <c r="C10" s="518"/>
      <c r="D10" s="518"/>
      <c r="E10" s="518"/>
      <c r="F10" s="518"/>
      <c r="G10" s="518"/>
      <c r="H10" s="518"/>
      <c r="I10" s="518"/>
      <c r="J10" s="518"/>
      <c r="K10" s="518"/>
      <c r="L10" s="518"/>
      <c r="M10" s="518"/>
      <c r="N10" s="519"/>
      <c r="O10" s="271"/>
      <c r="P10" s="67"/>
      <c r="Q10" s="85"/>
      <c r="R10" s="1"/>
      <c r="S10" s="78"/>
      <c r="T10" s="1"/>
      <c r="U10" s="1"/>
      <c r="V10" s="1"/>
      <c r="W10" s="1"/>
      <c r="X10" s="1"/>
      <c r="Y10" s="1"/>
      <c r="Z10" s="1"/>
      <c r="AA10" s="1"/>
      <c r="AB10" s="1"/>
      <c r="AC10" s="1"/>
      <c r="AD10" s="1"/>
      <c r="AE10" s="73"/>
    </row>
    <row r="11" spans="1:33" ht="22.5" customHeight="1">
      <c r="A11" s="154"/>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c r="O11" s="271"/>
      <c r="P11" s="67"/>
      <c r="Q11" s="85"/>
      <c r="R11" s="77"/>
      <c r="S11" s="77"/>
      <c r="T11" s="77"/>
      <c r="U11" s="77"/>
      <c r="V11" s="77"/>
      <c r="W11" s="77"/>
      <c r="X11" s="77"/>
      <c r="Y11" s="77"/>
      <c r="Z11" s="77"/>
      <c r="AA11" s="77"/>
      <c r="AB11" s="77"/>
      <c r="AC11" s="82"/>
      <c r="AD11" s="86"/>
      <c r="AE11" s="73"/>
      <c r="AF11" s="73"/>
      <c r="AG11" s="73"/>
    </row>
    <row r="12" spans="1:33" ht="20.25" customHeight="1">
      <c r="A12" s="172" t="s">
        <v>66</v>
      </c>
      <c r="B12" s="112">
        <v>11769051</v>
      </c>
      <c r="C12" s="112">
        <v>11265897.93</v>
      </c>
      <c r="D12" s="112"/>
      <c r="E12" s="112"/>
      <c r="F12" s="112"/>
      <c r="G12" s="112"/>
      <c r="H12" s="244"/>
      <c r="I12" s="244"/>
      <c r="J12" s="92"/>
      <c r="K12" s="92"/>
      <c r="L12" s="353"/>
      <c r="M12" s="92"/>
      <c r="N12" s="233">
        <f>SUM(B12:M12)</f>
        <v>23034948.93</v>
      </c>
      <c r="O12" s="73"/>
      <c r="P12" s="67"/>
      <c r="Q12" s="80"/>
      <c r="R12" s="88"/>
      <c r="S12" s="77"/>
      <c r="T12" s="77"/>
      <c r="U12" s="77"/>
      <c r="V12" s="77"/>
      <c r="W12" s="77"/>
      <c r="X12" s="77"/>
      <c r="Y12" s="77"/>
      <c r="Z12" s="77"/>
      <c r="AA12" s="77"/>
      <c r="AB12" s="82"/>
      <c r="AC12" s="82"/>
      <c r="AD12" s="86"/>
      <c r="AE12" s="73"/>
      <c r="AF12" s="73"/>
      <c r="AG12" s="73"/>
    </row>
    <row r="13" spans="1:33" ht="20.25" customHeight="1">
      <c r="A13" s="172" t="s">
        <v>75</v>
      </c>
      <c r="B13" s="112">
        <v>15300199</v>
      </c>
      <c r="C13" s="112">
        <v>13746938.27</v>
      </c>
      <c r="D13" s="112"/>
      <c r="E13" s="112"/>
      <c r="F13" s="112"/>
      <c r="G13" s="112"/>
      <c r="H13" s="244"/>
      <c r="I13" s="244"/>
      <c r="J13" s="92"/>
      <c r="K13" s="92"/>
      <c r="L13" s="353"/>
      <c r="M13" s="92"/>
      <c r="N13" s="233">
        <f t="shared" ref="N13:N15" si="2">SUM(B13:M13)</f>
        <v>29047137.27</v>
      </c>
      <c r="P13" s="67"/>
      <c r="Q13" s="80"/>
      <c r="R13" s="88"/>
      <c r="S13" s="77"/>
      <c r="T13" s="77"/>
      <c r="U13" s="77"/>
      <c r="V13" s="77"/>
      <c r="W13" s="77"/>
      <c r="X13" s="77"/>
      <c r="Y13" s="77"/>
      <c r="Z13" s="77"/>
      <c r="AA13" s="77"/>
      <c r="AB13" s="82"/>
      <c r="AC13" s="82"/>
      <c r="AD13" s="86"/>
      <c r="AE13" s="73"/>
      <c r="AF13" s="73"/>
      <c r="AG13" s="73"/>
    </row>
    <row r="14" spans="1:33" ht="20.25" customHeight="1">
      <c r="A14" s="172" t="s">
        <v>78</v>
      </c>
      <c r="B14" s="112">
        <v>8685677</v>
      </c>
      <c r="C14" s="112">
        <v>11110776.979499999</v>
      </c>
      <c r="D14" s="112"/>
      <c r="E14" s="112"/>
      <c r="F14" s="112"/>
      <c r="G14" s="112"/>
      <c r="H14" s="244"/>
      <c r="I14" s="244"/>
      <c r="J14" s="92"/>
      <c r="K14" s="92"/>
      <c r="L14" s="353"/>
      <c r="M14" s="92"/>
      <c r="N14" s="233">
        <f t="shared" si="2"/>
        <v>19796453.979499999</v>
      </c>
      <c r="P14" s="67"/>
      <c r="Q14" s="80"/>
      <c r="R14" s="88"/>
      <c r="S14" s="77"/>
      <c r="T14" s="77"/>
      <c r="U14" s="77"/>
      <c r="V14" s="77"/>
      <c r="W14" s="77"/>
      <c r="X14" s="77"/>
      <c r="Y14" s="77"/>
      <c r="Z14" s="77"/>
      <c r="AA14" s="77"/>
      <c r="AB14" s="82"/>
      <c r="AC14" s="82"/>
      <c r="AD14" s="86"/>
      <c r="AE14" s="73"/>
      <c r="AF14" s="73"/>
      <c r="AG14" s="73"/>
    </row>
    <row r="15" spans="1:33" ht="20.25" customHeight="1">
      <c r="A15" s="172" t="s">
        <v>83</v>
      </c>
      <c r="B15" s="112">
        <v>20084238</v>
      </c>
      <c r="C15" s="112">
        <v>19294997.033500001</v>
      </c>
      <c r="D15" s="112"/>
      <c r="E15" s="112"/>
      <c r="F15" s="112"/>
      <c r="G15" s="112"/>
      <c r="H15" s="244"/>
      <c r="I15" s="244"/>
      <c r="J15" s="92"/>
      <c r="K15" s="92"/>
      <c r="L15" s="353"/>
      <c r="M15" s="92"/>
      <c r="N15" s="233">
        <f t="shared" si="2"/>
        <v>39379235.033500001</v>
      </c>
      <c r="P15" s="67"/>
      <c r="Q15" s="80"/>
      <c r="R15" s="88"/>
      <c r="S15" s="77"/>
      <c r="T15" s="77"/>
      <c r="U15" s="77"/>
      <c r="V15" s="77"/>
      <c r="W15" s="77"/>
      <c r="X15" s="77"/>
      <c r="Y15" s="77"/>
      <c r="Z15" s="77"/>
      <c r="AA15" s="77"/>
      <c r="AB15" s="82"/>
      <c r="AC15" s="82"/>
      <c r="AD15" s="86"/>
      <c r="AE15" s="73"/>
      <c r="AF15" s="73"/>
      <c r="AG15" s="73"/>
    </row>
    <row r="16" spans="1:33" ht="17.25" customHeight="1" thickBot="1">
      <c r="A16" s="173" t="s">
        <v>15</v>
      </c>
      <c r="B16" s="180">
        <f t="shared" ref="B16:M16" si="3">SUM(B12:B15)</f>
        <v>55839165</v>
      </c>
      <c r="C16" s="180">
        <f t="shared" si="3"/>
        <v>55418610.213</v>
      </c>
      <c r="D16" s="180">
        <f t="shared" si="3"/>
        <v>0</v>
      </c>
      <c r="E16" s="180">
        <f t="shared" si="3"/>
        <v>0</v>
      </c>
      <c r="F16" s="180">
        <f t="shared" si="3"/>
        <v>0</v>
      </c>
      <c r="G16" s="180">
        <f t="shared" si="3"/>
        <v>0</v>
      </c>
      <c r="H16" s="180">
        <f t="shared" si="3"/>
        <v>0</v>
      </c>
      <c r="I16" s="180">
        <f t="shared" si="3"/>
        <v>0</v>
      </c>
      <c r="J16" s="180">
        <f t="shared" si="3"/>
        <v>0</v>
      </c>
      <c r="K16" s="180">
        <f t="shared" si="3"/>
        <v>0</v>
      </c>
      <c r="L16" s="180">
        <f t="shared" si="3"/>
        <v>0</v>
      </c>
      <c r="M16" s="180">
        <f t="shared" si="3"/>
        <v>0</v>
      </c>
      <c r="N16" s="234">
        <f t="shared" ref="N16" si="4">SUM(N12:N15)</f>
        <v>111257775.213</v>
      </c>
      <c r="P16" s="73"/>
      <c r="Q16" s="80"/>
      <c r="R16" s="77"/>
      <c r="S16" s="77"/>
      <c r="T16" s="77"/>
      <c r="U16" s="83"/>
      <c r="V16" s="83"/>
      <c r="W16" s="83"/>
      <c r="X16" s="77"/>
      <c r="Y16" s="77"/>
      <c r="Z16" s="77"/>
      <c r="AA16" s="77"/>
      <c r="AB16" s="82"/>
      <c r="AC16" s="82"/>
      <c r="AD16" s="86"/>
      <c r="AE16" s="73"/>
      <c r="AF16" s="73"/>
      <c r="AG16" s="73"/>
    </row>
    <row r="17" spans="1:33" ht="22.5" customHeight="1">
      <c r="A17" s="324" t="s">
        <v>392</v>
      </c>
      <c r="B17" s="274"/>
      <c r="C17" s="273"/>
      <c r="D17" s="273"/>
      <c r="E17" s="273"/>
      <c r="F17" s="273"/>
      <c r="G17" s="246"/>
      <c r="H17" s="246"/>
      <c r="I17" s="246"/>
      <c r="J17" s="246"/>
      <c r="K17" s="246"/>
      <c r="L17" s="246"/>
      <c r="M17" s="246"/>
      <c r="N17" s="260"/>
      <c r="O17" s="63"/>
      <c r="P17" s="87"/>
      <c r="Q17" s="85"/>
      <c r="R17" s="79"/>
      <c r="S17" s="79"/>
      <c r="T17" s="79"/>
      <c r="U17" s="79"/>
      <c r="V17" s="79"/>
      <c r="W17" s="79"/>
      <c r="X17" s="79"/>
      <c r="Y17" s="79"/>
      <c r="Z17" s="79"/>
      <c r="AA17" s="79"/>
      <c r="AB17" s="79"/>
      <c r="AC17" s="79"/>
      <c r="AD17" s="79"/>
      <c r="AE17" s="73"/>
      <c r="AF17" s="73"/>
      <c r="AG17" s="73"/>
    </row>
    <row r="18" spans="1:33" ht="22.5" customHeight="1">
      <c r="A18" s="272"/>
      <c r="B18" s="273"/>
      <c r="C18" s="274"/>
      <c r="D18" s="273"/>
      <c r="E18" s="273"/>
      <c r="F18" s="273"/>
      <c r="G18" s="89"/>
      <c r="H18" s="89"/>
      <c r="M18" s="116"/>
      <c r="N18" s="245"/>
      <c r="O18" s="56"/>
      <c r="P18" s="87"/>
      <c r="Q18" s="80"/>
      <c r="R18" s="81"/>
      <c r="S18" s="81"/>
      <c r="T18" s="81"/>
      <c r="U18" s="81"/>
      <c r="V18" s="81"/>
      <c r="W18" s="81"/>
      <c r="X18" s="81"/>
      <c r="Y18" s="81"/>
      <c r="Z18" s="81"/>
      <c r="AA18" s="81"/>
      <c r="AB18" s="81"/>
      <c r="AC18" s="81"/>
      <c r="AD18" s="1"/>
      <c r="AE18" s="73"/>
    </row>
    <row r="19" spans="1:33" ht="20.25" customHeight="1">
      <c r="A19" s="247"/>
      <c r="B19" s="248"/>
      <c r="C19" s="248"/>
      <c r="D19" s="248"/>
      <c r="E19" s="248"/>
      <c r="F19" s="248"/>
      <c r="G19" s="250"/>
      <c r="H19" s="248"/>
      <c r="I19" s="248"/>
      <c r="J19" s="248"/>
      <c r="K19" s="248"/>
      <c r="L19" s="251"/>
      <c r="M19" s="252"/>
      <c r="N19" s="249"/>
      <c r="O19" s="57"/>
      <c r="P19" s="87"/>
      <c r="Q19" s="80"/>
      <c r="R19" s="77"/>
      <c r="S19" s="77"/>
      <c r="T19" s="77"/>
      <c r="U19" s="77"/>
      <c r="V19" s="77"/>
      <c r="W19" s="77"/>
      <c r="X19" s="77"/>
      <c r="Y19" s="77"/>
      <c r="Z19" s="77"/>
      <c r="AA19" s="77"/>
      <c r="AB19" s="77"/>
      <c r="AC19" s="82"/>
      <c r="AD19" s="1"/>
      <c r="AE19" s="73"/>
    </row>
    <row r="20" spans="1:33" ht="20.25" customHeight="1">
      <c r="A20" s="247"/>
      <c r="B20" s="248"/>
      <c r="C20" s="248"/>
      <c r="D20" s="248"/>
      <c r="E20" s="248"/>
      <c r="F20" s="248"/>
      <c r="G20" s="250"/>
      <c r="H20" s="248"/>
      <c r="I20" s="248"/>
      <c r="J20" s="248"/>
      <c r="K20" s="248"/>
      <c r="L20" s="251"/>
      <c r="M20" s="252"/>
      <c r="N20" s="249"/>
      <c r="O20" s="57"/>
      <c r="P20" s="87"/>
      <c r="Q20" s="80"/>
      <c r="R20" s="77"/>
      <c r="S20" s="77"/>
      <c r="T20" s="77"/>
      <c r="U20" s="77"/>
      <c r="V20" s="77"/>
      <c r="W20" s="77"/>
      <c r="X20" s="77"/>
      <c r="Y20" s="77"/>
      <c r="Z20" s="77"/>
      <c r="AA20" s="77"/>
      <c r="AB20" s="77"/>
      <c r="AC20" s="82"/>
      <c r="AD20" s="1"/>
      <c r="AE20" s="73"/>
    </row>
    <row r="21" spans="1:33" ht="20.25" customHeight="1">
      <c r="A21" s="247"/>
      <c r="B21" s="248"/>
      <c r="C21" s="248"/>
      <c r="D21" s="248"/>
      <c r="E21" s="248"/>
      <c r="F21" s="248"/>
      <c r="G21" s="250"/>
      <c r="H21" s="248"/>
      <c r="I21" s="248"/>
      <c r="J21" s="248"/>
      <c r="K21" s="248"/>
      <c r="L21" s="251"/>
      <c r="M21" s="252"/>
      <c r="N21" s="249"/>
      <c r="O21" s="57"/>
      <c r="P21" s="87"/>
      <c r="Q21" s="80"/>
      <c r="R21" s="77"/>
      <c r="S21" s="77"/>
      <c r="T21" s="77"/>
      <c r="U21" s="77"/>
      <c r="V21" s="77"/>
      <c r="W21" s="77"/>
      <c r="X21" s="77"/>
      <c r="Y21" s="77"/>
      <c r="Z21" s="77"/>
      <c r="AA21" s="77"/>
      <c r="AB21" s="77"/>
      <c r="AC21" s="82"/>
      <c r="AD21" s="1"/>
      <c r="AE21" s="73"/>
    </row>
    <row r="22" spans="1:33" ht="20.25" customHeight="1">
      <c r="A22" s="247"/>
      <c r="B22" s="248"/>
      <c r="C22" s="248"/>
      <c r="D22" s="248"/>
      <c r="E22" s="248"/>
      <c r="F22" s="248"/>
      <c r="G22" s="250"/>
      <c r="H22" s="248"/>
      <c r="I22" s="248"/>
      <c r="J22" s="248"/>
      <c r="K22" s="248"/>
      <c r="L22" s="251"/>
      <c r="M22" s="252"/>
      <c r="N22" s="249"/>
      <c r="O22" s="57"/>
      <c r="P22" s="87"/>
      <c r="Q22" s="80"/>
      <c r="R22" s="77"/>
      <c r="S22" s="77"/>
      <c r="T22" s="77"/>
      <c r="U22" s="77"/>
      <c r="V22" s="77"/>
      <c r="W22" s="77"/>
      <c r="X22" s="77"/>
      <c r="Y22" s="77"/>
      <c r="Z22" s="77"/>
      <c r="AA22" s="77"/>
      <c r="AB22" s="77"/>
      <c r="AC22" s="82"/>
      <c r="AD22" s="1"/>
      <c r="AE22" s="73"/>
    </row>
    <row r="23" spans="1:33" ht="20.25" customHeight="1">
      <c r="A23" s="247"/>
      <c r="B23" s="249"/>
      <c r="C23" s="249"/>
      <c r="D23" s="249"/>
      <c r="E23" s="253"/>
      <c r="F23" s="253"/>
      <c r="G23" s="253"/>
      <c r="H23" s="253"/>
      <c r="I23" s="254"/>
      <c r="J23" s="253"/>
      <c r="K23" s="253"/>
      <c r="L23" s="253"/>
      <c r="M23" s="253"/>
      <c r="N23" s="255"/>
      <c r="O23" s="56"/>
      <c r="P23" s="73"/>
      <c r="Q23" s="85"/>
      <c r="R23" s="79"/>
      <c r="S23" s="79"/>
      <c r="T23" s="79"/>
      <c r="U23" s="79"/>
      <c r="V23" s="79"/>
      <c r="W23" s="79"/>
      <c r="X23" s="79"/>
      <c r="Y23" s="79"/>
      <c r="Z23" s="79"/>
      <c r="AA23" s="79"/>
      <c r="AB23" s="79"/>
      <c r="AC23" s="79"/>
      <c r="AD23" s="1"/>
      <c r="AE23" s="73"/>
    </row>
    <row r="24" spans="1:33">
      <c r="A24" s="256"/>
      <c r="B24" s="199"/>
      <c r="C24" s="199"/>
      <c r="D24" s="199"/>
      <c r="E24" s="199"/>
      <c r="F24" s="199"/>
      <c r="G24" s="199"/>
      <c r="H24" s="199"/>
      <c r="I24" s="204"/>
      <c r="J24" s="204"/>
      <c r="K24" s="204"/>
      <c r="L24" s="257"/>
      <c r="M24" s="204"/>
      <c r="N24" s="204"/>
      <c r="P24" s="73"/>
      <c r="Q24" s="80"/>
      <c r="R24" s="77"/>
      <c r="S24" s="77"/>
      <c r="T24" s="77"/>
      <c r="U24" s="77"/>
      <c r="V24" s="77"/>
      <c r="W24" s="77"/>
      <c r="X24" s="77"/>
      <c r="Y24" s="77"/>
      <c r="Z24" s="77"/>
      <c r="AA24" s="77"/>
      <c r="AB24" s="82"/>
      <c r="AC24" s="82"/>
      <c r="AD24" s="1"/>
      <c r="AE24" s="73"/>
    </row>
    <row r="25" spans="1:33">
      <c r="A25" s="256"/>
      <c r="B25" s="199"/>
      <c r="C25" s="199"/>
      <c r="D25" s="199"/>
      <c r="E25" s="199"/>
      <c r="F25" s="199"/>
      <c r="G25" s="199"/>
      <c r="H25" s="199"/>
      <c r="I25" s="204"/>
      <c r="J25" s="204"/>
      <c r="K25" s="204"/>
      <c r="L25" s="204"/>
      <c r="M25" s="204"/>
      <c r="N25" s="204"/>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3"/>
      <c r="B77" s="223"/>
      <c r="C77" s="223"/>
      <c r="D77" s="223"/>
      <c r="E77" s="223"/>
      <c r="F77" s="223"/>
      <c r="G77" s="223"/>
      <c r="H77" s="223"/>
      <c r="I77" s="223"/>
      <c r="J77" s="223"/>
      <c r="K77" s="223"/>
      <c r="L77" s="224"/>
      <c r="M77" s="223"/>
      <c r="N77" s="223"/>
      <c r="O77" s="223"/>
      <c r="P77" s="223"/>
      <c r="Q77" s="223"/>
    </row>
  </sheetData>
  <mergeCells count="2">
    <mergeCell ref="A10:N10"/>
    <mergeCell ref="A1:N1"/>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7:D7 G7:I7 E7:F7 B16:I16 J7:M7 J16:M16"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zoomScale="157" zoomScaleNormal="157" zoomScaleSheetLayoutView="80" zoomScalePageLayoutView="90" workbookViewId="0">
      <selection activeCell="E6" sqref="E6"/>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517" t="s">
        <v>498</v>
      </c>
      <c r="B1" s="518"/>
      <c r="C1" s="518"/>
      <c r="D1" s="518"/>
      <c r="E1" s="518"/>
      <c r="F1" s="518"/>
      <c r="G1" s="518"/>
      <c r="H1" s="518"/>
      <c r="I1" s="518"/>
      <c r="J1" s="518"/>
      <c r="K1" s="518"/>
      <c r="L1" s="518"/>
      <c r="M1" s="518"/>
      <c r="N1" s="519"/>
      <c r="Q1" s="1"/>
      <c r="R1" s="1"/>
      <c r="S1" s="78"/>
      <c r="T1" s="1"/>
      <c r="U1" s="1"/>
      <c r="V1" s="1"/>
      <c r="W1" s="1"/>
      <c r="X1" s="1"/>
      <c r="Y1" s="1"/>
      <c r="Z1" s="1"/>
      <c r="AA1" s="1"/>
      <c r="AB1" s="1"/>
      <c r="AC1" s="1"/>
      <c r="AD1" s="1"/>
      <c r="AE1" s="73"/>
    </row>
    <row r="2" spans="1:33" ht="22.5" customHeight="1">
      <c r="A2" s="154"/>
      <c r="B2" s="110">
        <v>43466</v>
      </c>
      <c r="C2" s="110">
        <v>43497</v>
      </c>
      <c r="D2" s="110">
        <v>43525</v>
      </c>
      <c r="E2" s="110">
        <v>43556</v>
      </c>
      <c r="F2" s="110">
        <v>43586</v>
      </c>
      <c r="G2" s="110">
        <v>43617</v>
      </c>
      <c r="H2" s="110">
        <v>43647</v>
      </c>
      <c r="I2" s="110">
        <v>43678</v>
      </c>
      <c r="J2" s="110">
        <v>43709</v>
      </c>
      <c r="K2" s="110">
        <v>43739</v>
      </c>
      <c r="L2" s="110">
        <v>43770</v>
      </c>
      <c r="M2" s="110">
        <v>43800</v>
      </c>
      <c r="N2" s="165" t="s">
        <v>15</v>
      </c>
      <c r="P2" s="66"/>
      <c r="Q2" s="80"/>
      <c r="R2" s="77"/>
      <c r="S2" s="77"/>
      <c r="T2" s="77"/>
      <c r="U2" s="77"/>
      <c r="V2" s="77"/>
      <c r="W2" s="77"/>
      <c r="X2" s="77"/>
      <c r="Y2" s="77"/>
      <c r="Z2" s="77"/>
      <c r="AA2" s="77"/>
      <c r="AB2" s="77"/>
      <c r="AC2" s="82"/>
      <c r="AD2" s="86"/>
      <c r="AE2" s="73"/>
      <c r="AF2" s="73"/>
      <c r="AG2" s="73"/>
    </row>
    <row r="3" spans="1:33" ht="20.25" customHeight="1">
      <c r="A3" s="172" t="s">
        <v>66</v>
      </c>
      <c r="B3" s="112">
        <v>15337514</v>
      </c>
      <c r="C3" s="112">
        <v>13297369</v>
      </c>
      <c r="D3" s="112"/>
      <c r="E3" s="112"/>
      <c r="F3" s="112"/>
      <c r="G3" s="390"/>
      <c r="H3" s="92"/>
      <c r="I3" s="92"/>
      <c r="J3" s="92"/>
      <c r="K3" s="92"/>
      <c r="L3" s="92"/>
      <c r="M3" s="311"/>
      <c r="N3" s="233">
        <f>SUM(B3:M3)</f>
        <v>28634883</v>
      </c>
      <c r="P3" s="67"/>
      <c r="Q3" s="80"/>
      <c r="R3" s="88"/>
      <c r="S3" s="77"/>
      <c r="T3" s="77"/>
      <c r="U3" s="77"/>
      <c r="V3" s="77"/>
      <c r="W3" s="77"/>
      <c r="X3" s="77"/>
      <c r="Y3" s="77"/>
      <c r="Z3" s="77"/>
      <c r="AA3" s="77"/>
      <c r="AB3" s="82"/>
      <c r="AC3" s="82"/>
      <c r="AD3" s="86"/>
      <c r="AE3" s="73"/>
      <c r="AF3" s="73"/>
      <c r="AG3" s="73"/>
    </row>
    <row r="4" spans="1:33" ht="20.25" customHeight="1">
      <c r="A4" s="172" t="s">
        <v>75</v>
      </c>
      <c r="B4" s="112">
        <v>13083524</v>
      </c>
      <c r="C4" s="112">
        <v>9150611</v>
      </c>
      <c r="D4" s="112"/>
      <c r="E4" s="112"/>
      <c r="F4" s="112"/>
      <c r="G4" s="390"/>
      <c r="H4" s="92"/>
      <c r="I4" s="92"/>
      <c r="J4" s="92"/>
      <c r="K4" s="92"/>
      <c r="L4" s="92"/>
      <c r="M4" s="311"/>
      <c r="N4" s="233">
        <f t="shared" ref="N4:N7" si="0">SUM(B4:M4)</f>
        <v>22234135</v>
      </c>
      <c r="P4" s="67"/>
      <c r="Q4" s="80"/>
      <c r="R4" s="88"/>
      <c r="S4" s="77"/>
      <c r="T4" s="77"/>
      <c r="U4" s="77"/>
      <c r="V4" s="77"/>
      <c r="W4" s="77"/>
      <c r="X4" s="77"/>
      <c r="Y4" s="77"/>
      <c r="Z4" s="77"/>
      <c r="AA4" s="77"/>
      <c r="AB4" s="82"/>
      <c r="AC4" s="82"/>
      <c r="AD4" s="86"/>
      <c r="AE4" s="73"/>
      <c r="AF4" s="73"/>
      <c r="AG4" s="73"/>
    </row>
    <row r="5" spans="1:33" ht="20.25" customHeight="1">
      <c r="A5" s="172" t="s">
        <v>78</v>
      </c>
      <c r="B5" s="112">
        <v>13935174</v>
      </c>
      <c r="C5" s="112">
        <v>6998787</v>
      </c>
      <c r="D5" s="112"/>
      <c r="E5" s="112"/>
      <c r="F5" s="112"/>
      <c r="G5" s="390"/>
      <c r="H5" s="92"/>
      <c r="I5" s="92"/>
      <c r="J5" s="92"/>
      <c r="K5" s="92"/>
      <c r="L5" s="92"/>
      <c r="M5" s="311"/>
      <c r="N5" s="233">
        <f t="shared" si="0"/>
        <v>20933961</v>
      </c>
      <c r="P5" s="67"/>
      <c r="Q5" s="80"/>
      <c r="R5" s="88"/>
      <c r="S5" s="77"/>
      <c r="T5" s="77"/>
      <c r="U5" s="77"/>
      <c r="V5" s="77"/>
      <c r="W5" s="77"/>
      <c r="X5" s="77"/>
      <c r="Y5" s="77"/>
      <c r="Z5" s="77"/>
      <c r="AA5" s="77"/>
      <c r="AB5" s="82"/>
      <c r="AC5" s="82"/>
      <c r="AD5" s="86"/>
      <c r="AE5" s="73"/>
      <c r="AF5" s="73"/>
      <c r="AG5" s="73"/>
    </row>
    <row r="6" spans="1:33" ht="20.25" customHeight="1">
      <c r="A6" s="172" t="s">
        <v>83</v>
      </c>
      <c r="B6" s="112">
        <v>16754924</v>
      </c>
      <c r="C6" s="112">
        <v>23317736</v>
      </c>
      <c r="D6" s="112"/>
      <c r="E6" s="112"/>
      <c r="F6" s="112"/>
      <c r="G6" s="390"/>
      <c r="H6" s="92"/>
      <c r="I6" s="92"/>
      <c r="J6" s="92"/>
      <c r="K6" s="92"/>
      <c r="L6" s="92"/>
      <c r="M6" s="311"/>
      <c r="N6" s="233">
        <f t="shared" si="0"/>
        <v>40072660</v>
      </c>
      <c r="P6" s="67"/>
      <c r="Q6" s="80"/>
      <c r="R6" s="88"/>
      <c r="S6" s="77"/>
      <c r="T6" s="77"/>
      <c r="U6" s="77"/>
      <c r="V6" s="77"/>
      <c r="W6" s="77"/>
      <c r="X6" s="77"/>
      <c r="Y6" s="77"/>
      <c r="Z6" s="77"/>
      <c r="AA6" s="77"/>
      <c r="AB6" s="82"/>
      <c r="AC6" s="82"/>
      <c r="AD6" s="86"/>
      <c r="AE6" s="73"/>
      <c r="AF6" s="73"/>
      <c r="AG6" s="73"/>
    </row>
    <row r="7" spans="1:33" ht="20.25" customHeight="1" thickBot="1">
      <c r="A7" s="173" t="s">
        <v>15</v>
      </c>
      <c r="B7" s="180">
        <f>SUM(B3:B6)</f>
        <v>59111136</v>
      </c>
      <c r="C7" s="180">
        <f t="shared" ref="C7:H7" si="1">SUM(C3:C6)</f>
        <v>52764503</v>
      </c>
      <c r="D7" s="180">
        <f t="shared" si="1"/>
        <v>0</v>
      </c>
      <c r="E7" s="180">
        <f t="shared" si="1"/>
        <v>0</v>
      </c>
      <c r="F7" s="180">
        <f t="shared" si="1"/>
        <v>0</v>
      </c>
      <c r="G7" s="180">
        <f t="shared" si="1"/>
        <v>0</v>
      </c>
      <c r="H7" s="180">
        <f t="shared" si="1"/>
        <v>0</v>
      </c>
      <c r="I7" s="180">
        <f>SUM(I3:I6)</f>
        <v>0</v>
      </c>
      <c r="J7" s="180">
        <f t="shared" ref="J7" si="2">SUM(J3:J6)</f>
        <v>0</v>
      </c>
      <c r="K7" s="180">
        <f t="shared" ref="K7" si="3">SUM(K3:K6)</f>
        <v>0</v>
      </c>
      <c r="L7" s="180">
        <f t="shared" ref="L7" si="4">SUM(L3:L6)</f>
        <v>0</v>
      </c>
      <c r="M7" s="180">
        <f t="shared" ref="M7" si="5">SUM(M3:M6)</f>
        <v>0</v>
      </c>
      <c r="N7" s="234">
        <f t="shared" si="0"/>
        <v>111875639</v>
      </c>
      <c r="P7" s="73"/>
      <c r="Q7" s="80"/>
      <c r="R7" s="77"/>
      <c r="S7" s="77"/>
      <c r="T7" s="77"/>
      <c r="U7" s="83"/>
      <c r="V7" s="83"/>
      <c r="W7" s="83"/>
      <c r="X7" s="77"/>
      <c r="Y7" s="77"/>
      <c r="Z7" s="77"/>
      <c r="AA7" s="77"/>
      <c r="AB7" s="82"/>
      <c r="AC7" s="82"/>
      <c r="AD7" s="86"/>
      <c r="AE7" s="73"/>
      <c r="AF7" s="73"/>
      <c r="AG7" s="73"/>
    </row>
    <row r="8" spans="1:33" ht="24.75" customHeight="1" thickBot="1">
      <c r="A8" s="285"/>
      <c r="B8" s="286"/>
      <c r="C8" s="286"/>
      <c r="D8" s="286"/>
      <c r="E8" s="286"/>
      <c r="F8" s="286"/>
      <c r="G8" s="286"/>
      <c r="H8" s="286"/>
      <c r="I8" s="285"/>
      <c r="J8" s="285"/>
      <c r="K8" s="285"/>
      <c r="L8" s="285"/>
      <c r="M8" s="285"/>
      <c r="N8" s="285"/>
      <c r="O8" s="63"/>
      <c r="P8" s="87"/>
      <c r="Q8" s="85"/>
      <c r="R8" s="79"/>
      <c r="S8" s="79"/>
      <c r="T8" s="79"/>
      <c r="U8" s="79"/>
      <c r="V8" s="79"/>
      <c r="W8" s="79"/>
      <c r="X8" s="79"/>
      <c r="Y8" s="79"/>
      <c r="Z8" s="79"/>
      <c r="AA8" s="79"/>
      <c r="AB8" s="79"/>
      <c r="AC8" s="79"/>
      <c r="AD8" s="79"/>
      <c r="AE8" s="73"/>
      <c r="AF8" s="73"/>
      <c r="AG8" s="73"/>
    </row>
    <row r="9" spans="1:33" ht="25.5" customHeight="1">
      <c r="A9" s="517" t="s">
        <v>497</v>
      </c>
      <c r="B9" s="518"/>
      <c r="C9" s="518"/>
      <c r="D9" s="518"/>
      <c r="E9" s="518"/>
      <c r="F9" s="518"/>
      <c r="G9" s="518"/>
      <c r="H9" s="518"/>
      <c r="I9" s="518"/>
      <c r="J9" s="518"/>
      <c r="K9" s="518"/>
      <c r="L9" s="518"/>
      <c r="M9" s="518"/>
      <c r="N9" s="519"/>
      <c r="Q9" s="1"/>
      <c r="R9" s="1"/>
      <c r="S9" s="78"/>
      <c r="T9" s="1"/>
      <c r="U9" s="1"/>
      <c r="V9" s="1"/>
      <c r="W9" s="1"/>
      <c r="X9" s="1"/>
      <c r="Y9" s="1"/>
      <c r="Z9" s="1"/>
      <c r="AA9" s="1"/>
      <c r="AB9" s="1"/>
      <c r="AC9" s="1"/>
      <c r="AD9" s="1"/>
      <c r="AE9" s="73"/>
    </row>
    <row r="10" spans="1:33" ht="22.5" customHeight="1">
      <c r="A10" s="154"/>
      <c r="B10" s="110">
        <v>43466</v>
      </c>
      <c r="C10" s="110">
        <v>43497</v>
      </c>
      <c r="D10" s="110">
        <v>43525</v>
      </c>
      <c r="E10" s="110">
        <v>43556</v>
      </c>
      <c r="F10" s="110">
        <v>43586</v>
      </c>
      <c r="G10" s="110">
        <v>43617</v>
      </c>
      <c r="H10" s="110">
        <v>43647</v>
      </c>
      <c r="I10" s="110">
        <v>43678</v>
      </c>
      <c r="J10" s="110">
        <v>43709</v>
      </c>
      <c r="K10" s="110">
        <v>43739</v>
      </c>
      <c r="L10" s="110">
        <v>43770</v>
      </c>
      <c r="M10" s="110">
        <v>43800</v>
      </c>
      <c r="N10" s="165" t="s">
        <v>15</v>
      </c>
      <c r="P10" s="66"/>
      <c r="Q10" s="80"/>
      <c r="R10" s="77"/>
      <c r="S10" s="77"/>
      <c r="T10" s="77"/>
      <c r="U10" s="77"/>
      <c r="V10" s="77"/>
      <c r="W10" s="77"/>
      <c r="X10" s="77"/>
      <c r="Y10" s="77"/>
      <c r="Z10" s="77"/>
      <c r="AA10" s="77"/>
      <c r="AB10" s="77"/>
      <c r="AC10" s="82"/>
      <c r="AD10" s="86"/>
      <c r="AE10" s="73"/>
      <c r="AF10" s="73"/>
      <c r="AG10" s="73"/>
    </row>
    <row r="11" spans="1:33" ht="20.25" customHeight="1">
      <c r="A11" s="172" t="s">
        <v>66</v>
      </c>
      <c r="B11" s="112">
        <v>681246</v>
      </c>
      <c r="C11" s="112">
        <v>590089.37407086894</v>
      </c>
      <c r="D11" s="112"/>
      <c r="E11" s="112"/>
      <c r="F11" s="112"/>
      <c r="G11" s="391"/>
      <c r="H11" s="92"/>
      <c r="I11" s="92"/>
      <c r="J11" s="92"/>
      <c r="K11" s="92"/>
      <c r="L11" s="92"/>
      <c r="M11" s="311"/>
      <c r="N11" s="233">
        <f>SUM(B11:M11)</f>
        <v>1271335.3740708688</v>
      </c>
      <c r="P11" s="67"/>
      <c r="Q11" s="80"/>
      <c r="R11" s="88"/>
      <c r="S11" s="77"/>
      <c r="T11" s="77"/>
      <c r="U11" s="77"/>
      <c r="V11" s="77"/>
      <c r="W11" s="77"/>
      <c r="X11" s="77"/>
      <c r="Y11" s="77"/>
      <c r="Z11" s="77"/>
      <c r="AA11" s="77"/>
      <c r="AB11" s="82"/>
      <c r="AC11" s="82"/>
      <c r="AD11" s="86"/>
      <c r="AE11" s="73"/>
      <c r="AF11" s="73"/>
      <c r="AG11" s="73"/>
    </row>
    <row r="12" spans="1:33" ht="20.25" customHeight="1">
      <c r="A12" s="172" t="s">
        <v>75</v>
      </c>
      <c r="B12" s="112">
        <v>585110</v>
      </c>
      <c r="C12" s="112">
        <v>408527.65748470899</v>
      </c>
      <c r="D12" s="112"/>
      <c r="E12" s="112"/>
      <c r="F12" s="112"/>
      <c r="G12" s="391"/>
      <c r="H12" s="92"/>
      <c r="I12" s="92"/>
      <c r="J12" s="92"/>
      <c r="K12" s="92"/>
      <c r="L12" s="92"/>
      <c r="M12" s="311"/>
      <c r="N12" s="233">
        <f t="shared" ref="N12:N14" si="6">SUM(B12:M12)</f>
        <v>993637.65748470905</v>
      </c>
      <c r="P12" s="67"/>
      <c r="Q12" s="80"/>
      <c r="R12" s="88"/>
      <c r="S12" s="77"/>
      <c r="T12" s="77"/>
      <c r="U12" s="77"/>
      <c r="V12" s="77"/>
      <c r="W12" s="77"/>
      <c r="X12" s="77"/>
      <c r="Y12" s="77"/>
      <c r="Z12" s="77"/>
      <c r="AA12" s="77"/>
      <c r="AB12" s="82"/>
      <c r="AC12" s="82"/>
      <c r="AD12" s="86"/>
      <c r="AE12" s="73"/>
      <c r="AF12" s="73"/>
      <c r="AG12" s="73"/>
    </row>
    <row r="13" spans="1:33" ht="20.25" customHeight="1">
      <c r="A13" s="172" t="s">
        <v>78</v>
      </c>
      <c r="B13" s="112">
        <v>622442</v>
      </c>
      <c r="C13" s="112">
        <v>312118.40256873402</v>
      </c>
      <c r="D13" s="112"/>
      <c r="E13" s="112"/>
      <c r="F13" s="112"/>
      <c r="G13" s="391"/>
      <c r="H13" s="92"/>
      <c r="I13" s="92"/>
      <c r="J13" s="92"/>
      <c r="K13" s="92"/>
      <c r="L13" s="92"/>
      <c r="M13" s="311"/>
      <c r="N13" s="233">
        <f t="shared" si="6"/>
        <v>934560.40256873402</v>
      </c>
      <c r="P13" s="67"/>
      <c r="Q13" s="80"/>
      <c r="R13" s="88"/>
      <c r="S13" s="77"/>
      <c r="T13" s="77"/>
      <c r="U13" s="77"/>
      <c r="V13" s="77"/>
      <c r="W13" s="77"/>
      <c r="X13" s="77"/>
      <c r="Y13" s="77"/>
      <c r="Z13" s="77"/>
      <c r="AA13" s="77"/>
      <c r="AB13" s="82"/>
      <c r="AC13" s="82"/>
      <c r="AD13" s="86"/>
      <c r="AE13" s="73"/>
      <c r="AF13" s="73"/>
      <c r="AG13" s="73"/>
    </row>
    <row r="14" spans="1:33" ht="20.25" customHeight="1">
      <c r="A14" s="172" t="s">
        <v>83</v>
      </c>
      <c r="B14" s="112">
        <v>750396</v>
      </c>
      <c r="C14" s="112">
        <v>1044415.99742006</v>
      </c>
      <c r="D14" s="112"/>
      <c r="E14" s="112"/>
      <c r="F14" s="112"/>
      <c r="G14" s="391"/>
      <c r="H14" s="92"/>
      <c r="I14" s="92"/>
      <c r="J14" s="92"/>
      <c r="K14" s="92"/>
      <c r="L14" s="92"/>
      <c r="M14" s="311"/>
      <c r="N14" s="233">
        <f t="shared" si="6"/>
        <v>1794811.99742006</v>
      </c>
      <c r="P14" s="67"/>
      <c r="Q14" s="80"/>
      <c r="R14" s="88"/>
      <c r="S14" s="77"/>
      <c r="T14" s="77"/>
      <c r="U14" s="77"/>
      <c r="V14" s="77"/>
      <c r="W14" s="77"/>
      <c r="X14" s="77"/>
      <c r="Y14" s="77"/>
      <c r="Z14" s="77"/>
      <c r="AA14" s="77"/>
      <c r="AB14" s="82"/>
      <c r="AC14" s="82"/>
      <c r="AD14" s="86"/>
      <c r="AE14" s="73"/>
      <c r="AF14" s="73"/>
      <c r="AG14" s="73"/>
    </row>
    <row r="15" spans="1:33" ht="17.25" customHeight="1" thickBot="1">
      <c r="A15" s="173" t="s">
        <v>15</v>
      </c>
      <c r="B15" s="180">
        <f>SUM(B11:B14)</f>
        <v>2639194</v>
      </c>
      <c r="C15" s="180">
        <f t="shared" ref="C15:N15" si="7">SUM(C11:C14)</f>
        <v>2355151.4315443719</v>
      </c>
      <c r="D15" s="180">
        <f t="shared" si="7"/>
        <v>0</v>
      </c>
      <c r="E15" s="180">
        <f t="shared" si="7"/>
        <v>0</v>
      </c>
      <c r="F15" s="180">
        <f t="shared" si="7"/>
        <v>0</v>
      </c>
      <c r="G15" s="180">
        <f t="shared" si="7"/>
        <v>0</v>
      </c>
      <c r="H15" s="180">
        <f>SUM(H11:H14)</f>
        <v>0</v>
      </c>
      <c r="I15" s="180">
        <f t="shared" si="7"/>
        <v>0</v>
      </c>
      <c r="J15" s="180">
        <f t="shared" si="7"/>
        <v>0</v>
      </c>
      <c r="K15" s="175">
        <f t="shared" si="7"/>
        <v>0</v>
      </c>
      <c r="L15" s="175">
        <f t="shared" si="7"/>
        <v>0</v>
      </c>
      <c r="M15" s="175">
        <f t="shared" si="7"/>
        <v>0</v>
      </c>
      <c r="N15" s="234">
        <f t="shared" si="7"/>
        <v>4994345.4315443728</v>
      </c>
      <c r="P15" s="73"/>
      <c r="Q15" s="80"/>
      <c r="R15" s="77"/>
      <c r="S15" s="77"/>
      <c r="T15" s="77"/>
      <c r="U15" s="83"/>
      <c r="V15" s="83"/>
      <c r="W15" s="83"/>
      <c r="X15" s="77"/>
      <c r="Y15" s="77"/>
      <c r="Z15" s="77"/>
      <c r="AA15" s="77"/>
      <c r="AB15" s="82"/>
      <c r="AC15" s="82"/>
      <c r="AD15" s="86"/>
      <c r="AE15" s="73"/>
      <c r="AF15" s="73"/>
      <c r="AG15" s="73"/>
    </row>
    <row r="16" spans="1:33" ht="17.25" customHeight="1">
      <c r="A16" s="325" t="s">
        <v>387</v>
      </c>
      <c r="B16" s="288"/>
      <c r="C16" s="287"/>
      <c r="D16" s="287"/>
      <c r="E16" s="287"/>
      <c r="F16" s="276"/>
      <c r="G16" s="276"/>
      <c r="H16" s="276"/>
      <c r="I16" s="276"/>
      <c r="J16" s="276"/>
      <c r="K16" s="277"/>
      <c r="L16" s="277"/>
      <c r="M16" s="277"/>
      <c r="N16" s="276"/>
      <c r="P16" s="73"/>
      <c r="Q16" s="80"/>
      <c r="R16" s="77"/>
      <c r="S16" s="77"/>
      <c r="T16" s="77"/>
      <c r="U16" s="83"/>
      <c r="V16" s="83"/>
      <c r="W16" s="83"/>
      <c r="X16" s="77"/>
      <c r="Y16" s="77"/>
      <c r="Z16" s="77"/>
      <c r="AA16" s="77"/>
      <c r="AB16" s="82"/>
      <c r="AC16" s="82"/>
      <c r="AD16" s="86"/>
      <c r="AE16" s="73"/>
      <c r="AF16" s="73"/>
      <c r="AG16" s="73"/>
    </row>
    <row r="17" spans="1:33" ht="9.75" customHeight="1" thickBot="1">
      <c r="A17" s="285"/>
      <c r="B17" s="285"/>
      <c r="C17" s="285"/>
      <c r="D17" s="285"/>
      <c r="E17" s="285"/>
      <c r="F17" s="285"/>
      <c r="G17" s="285"/>
      <c r="H17" s="285"/>
      <c r="I17" s="285"/>
      <c r="J17" s="285"/>
      <c r="K17" s="285"/>
      <c r="L17" s="289"/>
      <c r="M17" s="285"/>
      <c r="N17" s="285"/>
      <c r="O17" s="63"/>
      <c r="P17" s="87"/>
      <c r="Q17" s="85"/>
      <c r="R17" s="79"/>
      <c r="S17" s="79"/>
      <c r="T17" s="79"/>
      <c r="U17" s="79"/>
      <c r="V17" s="79"/>
      <c r="W17" s="79"/>
      <c r="X17" s="79"/>
      <c r="Y17" s="79"/>
      <c r="Z17" s="79"/>
      <c r="AA17" s="79"/>
      <c r="AB17" s="79"/>
      <c r="AC17" s="79"/>
      <c r="AD17" s="79"/>
      <c r="AE17" s="73"/>
      <c r="AF17" s="73"/>
      <c r="AG17" s="73"/>
    </row>
    <row r="18" spans="1:33" ht="22.5" customHeight="1" thickBot="1">
      <c r="A18" s="517" t="s">
        <v>483</v>
      </c>
      <c r="B18" s="518"/>
      <c r="C18" s="518"/>
      <c r="D18" s="518"/>
      <c r="E18" s="518"/>
      <c r="F18" s="518"/>
      <c r="G18" s="518"/>
      <c r="H18" s="518"/>
      <c r="I18" s="518"/>
      <c r="J18" s="518"/>
      <c r="K18" s="518"/>
      <c r="L18" s="518"/>
      <c r="M18" s="518"/>
      <c r="N18" s="519"/>
      <c r="O18" s="63"/>
      <c r="P18" s="87"/>
      <c r="Q18" s="85"/>
      <c r="R18" s="79"/>
      <c r="S18" s="79"/>
      <c r="T18" s="79"/>
      <c r="U18" s="79"/>
      <c r="V18" s="79"/>
      <c r="W18" s="79"/>
      <c r="X18" s="79"/>
      <c r="Y18" s="79"/>
      <c r="Z18" s="79"/>
      <c r="AA18" s="79"/>
      <c r="AB18" s="79"/>
      <c r="AC18" s="79"/>
      <c r="AD18" s="79"/>
      <c r="AE18" s="73"/>
      <c r="AF18" s="73"/>
      <c r="AG18" s="73"/>
    </row>
    <row r="19" spans="1:33" ht="22.5" customHeight="1">
      <c r="A19" s="525" t="s">
        <v>296</v>
      </c>
      <c r="B19" s="526"/>
      <c r="C19" s="526"/>
      <c r="D19" s="526"/>
      <c r="E19" s="526"/>
      <c r="F19" s="526"/>
      <c r="G19" s="526"/>
      <c r="H19" s="526"/>
      <c r="I19" s="526"/>
      <c r="J19" s="526"/>
      <c r="K19" s="526"/>
      <c r="L19" s="526"/>
      <c r="M19" s="526"/>
      <c r="N19" s="527"/>
      <c r="O19" s="56"/>
      <c r="P19" s="87"/>
      <c r="Q19" s="80"/>
      <c r="R19" s="81"/>
      <c r="S19" s="81"/>
      <c r="T19" s="81"/>
      <c r="U19" s="81"/>
      <c r="V19" s="81"/>
      <c r="W19" s="81"/>
      <c r="X19" s="81"/>
      <c r="Y19" s="81"/>
      <c r="Z19" s="81"/>
      <c r="AA19" s="81"/>
      <c r="AB19" s="81"/>
      <c r="AC19" s="81"/>
      <c r="AD19" s="1"/>
      <c r="AE19" s="73"/>
    </row>
    <row r="20" spans="1:33" ht="20.25" customHeight="1">
      <c r="A20" s="154"/>
      <c r="B20" s="110">
        <v>43466</v>
      </c>
      <c r="C20" s="110">
        <v>43497</v>
      </c>
      <c r="D20" s="110">
        <v>43525</v>
      </c>
      <c r="E20" s="110">
        <v>43556</v>
      </c>
      <c r="F20" s="110">
        <v>43586</v>
      </c>
      <c r="G20" s="110">
        <v>43617</v>
      </c>
      <c r="H20" s="110">
        <v>43647</v>
      </c>
      <c r="I20" s="110">
        <v>43678</v>
      </c>
      <c r="J20" s="110">
        <v>43709</v>
      </c>
      <c r="K20" s="110">
        <v>43739</v>
      </c>
      <c r="L20" s="110">
        <v>43770</v>
      </c>
      <c r="M20" s="110">
        <v>43800</v>
      </c>
      <c r="N20" s="165" t="s">
        <v>15</v>
      </c>
      <c r="O20" s="57"/>
      <c r="P20" s="87"/>
      <c r="Q20" s="80"/>
      <c r="R20" s="77"/>
      <c r="S20" s="77"/>
      <c r="T20" s="77"/>
      <c r="U20" s="77"/>
      <c r="V20" s="77"/>
      <c r="W20" s="77"/>
      <c r="X20" s="77"/>
      <c r="Y20" s="77"/>
      <c r="Z20" s="77"/>
      <c r="AA20" s="77"/>
      <c r="AB20" s="77"/>
      <c r="AC20" s="82"/>
      <c r="AD20" s="1"/>
      <c r="AE20" s="73"/>
    </row>
    <row r="21" spans="1:33" ht="20.25" customHeight="1">
      <c r="A21" s="172" t="s">
        <v>66</v>
      </c>
      <c r="B21" s="112">
        <v>84391</v>
      </c>
      <c r="C21" s="112">
        <v>84714</v>
      </c>
      <c r="D21" s="112"/>
      <c r="E21" s="112"/>
      <c r="F21" s="112"/>
      <c r="G21" s="392"/>
      <c r="H21" s="92"/>
      <c r="I21" s="92"/>
      <c r="J21" s="92"/>
      <c r="K21" s="92"/>
      <c r="L21" s="92"/>
      <c r="M21" s="311"/>
      <c r="N21" s="233">
        <f>SUM(B21:M21)</f>
        <v>169105</v>
      </c>
      <c r="O21" s="57"/>
      <c r="P21" s="87"/>
      <c r="Q21" s="80"/>
      <c r="R21" s="77"/>
      <c r="S21" s="77"/>
      <c r="T21" s="77"/>
      <c r="U21" s="77"/>
      <c r="V21" s="77"/>
      <c r="W21" s="77"/>
      <c r="X21" s="77"/>
      <c r="Y21" s="77"/>
      <c r="Z21" s="77"/>
      <c r="AA21" s="77"/>
      <c r="AB21" s="77"/>
      <c r="AC21" s="82"/>
      <c r="AD21" s="1"/>
      <c r="AE21" s="73"/>
    </row>
    <row r="22" spans="1:33" ht="20.25" customHeight="1">
      <c r="A22" s="172" t="s">
        <v>75</v>
      </c>
      <c r="B22" s="112">
        <v>40382</v>
      </c>
      <c r="C22" s="112">
        <v>36834</v>
      </c>
      <c r="D22" s="112"/>
      <c r="E22" s="112"/>
      <c r="F22" s="112"/>
      <c r="G22" s="392"/>
      <c r="H22" s="92"/>
      <c r="I22" s="92"/>
      <c r="J22" s="92"/>
      <c r="K22" s="92"/>
      <c r="L22" s="92"/>
      <c r="M22" s="311"/>
      <c r="N22" s="233">
        <f t="shared" ref="N22:N24" si="8">SUM(B22:M22)</f>
        <v>77216</v>
      </c>
      <c r="O22" s="57"/>
      <c r="P22" s="87"/>
      <c r="Q22" s="80"/>
      <c r="R22" s="77"/>
      <c r="S22" s="77"/>
      <c r="T22" s="77"/>
      <c r="U22" s="77"/>
      <c r="V22" s="77"/>
      <c r="W22" s="77"/>
      <c r="X22" s="77"/>
      <c r="Y22" s="77"/>
      <c r="Z22" s="77"/>
      <c r="AA22" s="77"/>
      <c r="AB22" s="77"/>
      <c r="AC22" s="82"/>
      <c r="AD22" s="1"/>
      <c r="AE22" s="73"/>
    </row>
    <row r="23" spans="1:33" ht="20.25" customHeight="1">
      <c r="A23" s="172" t="s">
        <v>78</v>
      </c>
      <c r="B23" s="112">
        <v>62245</v>
      </c>
      <c r="C23" s="112">
        <v>85692</v>
      </c>
      <c r="D23" s="112"/>
      <c r="E23" s="112"/>
      <c r="F23" s="112"/>
      <c r="G23" s="392"/>
      <c r="H23" s="92"/>
      <c r="I23" s="92"/>
      <c r="J23" s="92"/>
      <c r="K23" s="92"/>
      <c r="L23" s="92"/>
      <c r="M23" s="311"/>
      <c r="N23" s="233">
        <f t="shared" si="8"/>
        <v>147937</v>
      </c>
      <c r="O23" s="57"/>
      <c r="P23" s="87"/>
      <c r="Q23" s="80"/>
      <c r="R23" s="77"/>
      <c r="S23" s="77"/>
      <c r="T23" s="77"/>
      <c r="U23" s="77"/>
      <c r="V23" s="77"/>
      <c r="W23" s="77"/>
      <c r="X23" s="77"/>
      <c r="Y23" s="77"/>
      <c r="Z23" s="77"/>
      <c r="AA23" s="77"/>
      <c r="AB23" s="77"/>
      <c r="AC23" s="82"/>
      <c r="AD23" s="1"/>
      <c r="AE23" s="73"/>
    </row>
    <row r="24" spans="1:33" ht="20.25" customHeight="1">
      <c r="A24" s="172" t="s">
        <v>83</v>
      </c>
      <c r="B24" s="112">
        <v>171276</v>
      </c>
      <c r="C24" s="112">
        <v>169341</v>
      </c>
      <c r="D24" s="112"/>
      <c r="E24" s="112"/>
      <c r="F24" s="112"/>
      <c r="G24" s="392"/>
      <c r="H24" s="92"/>
      <c r="I24" s="92"/>
      <c r="J24" s="92"/>
      <c r="K24" s="92"/>
      <c r="L24" s="92"/>
      <c r="M24" s="311"/>
      <c r="N24" s="233">
        <f t="shared" si="8"/>
        <v>340617</v>
      </c>
      <c r="O24" s="56"/>
      <c r="P24" s="73"/>
      <c r="Q24" s="85"/>
      <c r="R24" s="79"/>
      <c r="S24" s="79"/>
      <c r="T24" s="79"/>
      <c r="U24" s="79"/>
      <c r="V24" s="79"/>
      <c r="W24" s="79"/>
      <c r="X24" s="79"/>
      <c r="Y24" s="79"/>
      <c r="Z24" s="79"/>
      <c r="AA24" s="79"/>
      <c r="AB24" s="79"/>
      <c r="AC24" s="79"/>
      <c r="AD24" s="1"/>
      <c r="AE24" s="73"/>
    </row>
    <row r="25" spans="1:33" ht="15.75" thickBot="1">
      <c r="A25" s="173" t="s">
        <v>15</v>
      </c>
      <c r="B25" s="180">
        <f t="shared" ref="B25:N25" si="9">SUM(B21:B24)</f>
        <v>358294</v>
      </c>
      <c r="C25" s="180">
        <f t="shared" si="9"/>
        <v>376581</v>
      </c>
      <c r="D25" s="180">
        <f t="shared" si="9"/>
        <v>0</v>
      </c>
      <c r="E25" s="180">
        <f t="shared" si="9"/>
        <v>0</v>
      </c>
      <c r="F25" s="180">
        <f t="shared" si="9"/>
        <v>0</v>
      </c>
      <c r="G25" s="180">
        <f t="shared" si="9"/>
        <v>0</v>
      </c>
      <c r="H25" s="178">
        <f t="shared" si="9"/>
        <v>0</v>
      </c>
      <c r="I25" s="179">
        <f t="shared" si="9"/>
        <v>0</v>
      </c>
      <c r="J25" s="178">
        <f t="shared" si="9"/>
        <v>0</v>
      </c>
      <c r="K25" s="178">
        <f t="shared" si="9"/>
        <v>0</v>
      </c>
      <c r="L25" s="178">
        <f t="shared" si="9"/>
        <v>0</v>
      </c>
      <c r="M25" s="178">
        <f t="shared" si="9"/>
        <v>0</v>
      </c>
      <c r="N25" s="235">
        <f t="shared" si="9"/>
        <v>734875</v>
      </c>
      <c r="P25" s="73"/>
      <c r="Q25" s="80"/>
      <c r="R25" s="77"/>
      <c r="S25" s="77"/>
      <c r="T25" s="77"/>
      <c r="U25" s="77"/>
      <c r="V25" s="77"/>
      <c r="W25" s="77"/>
      <c r="X25" s="77"/>
      <c r="Y25" s="77"/>
      <c r="Z25" s="77"/>
      <c r="AA25" s="77"/>
      <c r="AB25" s="82"/>
      <c r="AC25" s="82"/>
      <c r="AD25" s="1"/>
      <c r="AE25" s="73"/>
    </row>
    <row r="26" spans="1:33">
      <c r="A26" s="116" t="s">
        <v>374</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3"/>
      <c r="B77" s="223"/>
      <c r="C77" s="223"/>
      <c r="D77" s="223"/>
      <c r="E77" s="223"/>
      <c r="F77" s="223"/>
      <c r="G77" s="223"/>
      <c r="H77" s="223"/>
      <c r="I77" s="223"/>
      <c r="J77" s="223"/>
      <c r="K77" s="223"/>
      <c r="L77" s="224"/>
      <c r="M77" s="223"/>
      <c r="N77" s="223"/>
      <c r="O77" s="223"/>
      <c r="P77" s="223"/>
      <c r="Q77" s="223"/>
    </row>
  </sheetData>
  <mergeCells count="4">
    <mergeCell ref="A1:N1"/>
    <mergeCell ref="A9:N9"/>
    <mergeCell ref="A19:N19"/>
    <mergeCell ref="A18:N18"/>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B15:H15 B25:M25 B7:M7 I15:M1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8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8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175" zoomScaleNormal="175" zoomScaleSheetLayoutView="80" zoomScalePageLayoutView="90" workbookViewId="0">
      <selection activeCell="E6" sqref="E6"/>
    </sheetView>
  </sheetViews>
  <sheetFormatPr defaultRowHeight="12.75"/>
  <cols>
    <col min="1" max="1" width="19.5703125" customWidth="1"/>
    <col min="2" max="2" width="131.42578125" customWidth="1"/>
  </cols>
  <sheetData>
    <row r="1" spans="1:2" ht="25.5" customHeight="1">
      <c r="A1" s="467" t="s">
        <v>340</v>
      </c>
      <c r="B1" s="467"/>
    </row>
    <row r="2" spans="1:2" s="41" customFormat="1" ht="7.5" customHeight="1">
      <c r="A2" s="474"/>
      <c r="B2" s="474"/>
    </row>
    <row r="3" spans="1:2" ht="23.25" customHeight="1">
      <c r="B3" s="60"/>
    </row>
    <row r="4" spans="1:2" s="62" customFormat="1" ht="47.25" customHeight="1">
      <c r="A4" s="61"/>
      <c r="B4" s="121" t="s">
        <v>341</v>
      </c>
    </row>
    <row r="5" spans="1:2" s="62" customFormat="1" ht="60.75" customHeight="1">
      <c r="A5" s="61"/>
      <c r="B5" s="121" t="s">
        <v>339</v>
      </c>
    </row>
    <row r="6" spans="1:2" s="62" customFormat="1" ht="46.5" customHeight="1">
      <c r="A6" s="61"/>
      <c r="B6" s="121" t="s">
        <v>335</v>
      </c>
    </row>
    <row r="7" spans="1:2">
      <c r="A7" s="1"/>
      <c r="B7" s="1"/>
    </row>
    <row r="8" spans="1:2" ht="15">
      <c r="B8" s="389" t="s">
        <v>417</v>
      </c>
    </row>
    <row r="32" spans="1:2" ht="27.95" customHeight="1">
      <c r="A32" s="475" t="s">
        <v>466</v>
      </c>
      <c r="B32" s="475"/>
    </row>
    <row r="77" spans="1:17">
      <c r="A77" s="221"/>
      <c r="B77" s="221"/>
      <c r="C77" s="221"/>
      <c r="D77" s="221"/>
      <c r="E77" s="221"/>
      <c r="F77" s="221"/>
      <c r="G77" s="221"/>
      <c r="H77" s="221"/>
      <c r="I77" s="221"/>
      <c r="J77" s="221"/>
      <c r="K77" s="221"/>
      <c r="L77" s="221"/>
      <c r="M77" s="221"/>
      <c r="N77" s="221"/>
      <c r="O77" s="221"/>
      <c r="P77" s="221"/>
      <c r="Q77" s="221"/>
    </row>
  </sheetData>
  <mergeCells count="3">
    <mergeCell ref="A1:B1"/>
    <mergeCell ref="A2:B2"/>
    <mergeCell ref="A32:B32"/>
  </mergeCells>
  <printOptions horizontalCentered="1"/>
  <pageMargins left="0.25" right="0.25" top="0.75" bottom="0.75" header="0.3" footer="0.3"/>
  <pageSetup paperSize="5" scale="77" fitToHeight="0" orientation="landscape" r:id="rId1"/>
  <headerFooter>
    <oddFooter>&amp;C&amp;"-,Bold"MEEI Bulletins Vol 56 No. 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zoomScale="162" zoomScaleNormal="162" zoomScaleSheetLayoutView="98" zoomScalePageLayoutView="90" workbookViewId="0">
      <selection activeCell="E6" sqref="E6"/>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67" t="s">
        <v>226</v>
      </c>
      <c r="B1" s="467"/>
      <c r="C1" s="467"/>
      <c r="D1" s="467"/>
      <c r="E1" s="467"/>
      <c r="F1" s="467"/>
    </row>
    <row r="2" spans="1:9" s="41" customFormat="1" ht="14.25" customHeight="1">
      <c r="A2" s="474" t="s">
        <v>222</v>
      </c>
      <c r="B2" s="474"/>
      <c r="C2" s="474"/>
      <c r="D2" s="474"/>
      <c r="E2" s="474"/>
      <c r="F2" s="474"/>
      <c r="G2" s="363"/>
      <c r="H2" s="363"/>
    </row>
    <row r="3" spans="1:9" s="42" customFormat="1" ht="14.25" customHeight="1">
      <c r="E3" s="207"/>
      <c r="G3" s="183"/>
      <c r="H3" s="183"/>
    </row>
    <row r="4" spans="1:9" s="43" customFormat="1" ht="14.25" customHeight="1">
      <c r="A4" s="120" t="s">
        <v>197</v>
      </c>
      <c r="B4" s="119" t="s">
        <v>124</v>
      </c>
      <c r="C4" s="120" t="s">
        <v>388</v>
      </c>
      <c r="D4" s="120" t="s">
        <v>428</v>
      </c>
      <c r="E4" s="119" t="s">
        <v>124</v>
      </c>
      <c r="F4" s="120" t="s">
        <v>430</v>
      </c>
      <c r="G4" s="183"/>
      <c r="H4" s="183"/>
      <c r="I4" s="42"/>
    </row>
    <row r="5" spans="1:9" s="43" customFormat="1" ht="14.25" customHeight="1">
      <c r="A5" s="120" t="s">
        <v>174</v>
      </c>
      <c r="B5" s="119" t="s">
        <v>124</v>
      </c>
      <c r="C5" s="120" t="s">
        <v>181</v>
      </c>
      <c r="D5" s="120" t="s">
        <v>429</v>
      </c>
      <c r="E5" s="119" t="s">
        <v>124</v>
      </c>
      <c r="F5" s="120" t="s">
        <v>427</v>
      </c>
      <c r="G5" s="183"/>
      <c r="H5" s="183"/>
      <c r="I5" s="42"/>
    </row>
    <row r="6" spans="1:9" s="43" customFormat="1" ht="14.25" customHeight="1">
      <c r="A6" s="120" t="s">
        <v>248</v>
      </c>
      <c r="B6" s="119" t="s">
        <v>124</v>
      </c>
      <c r="C6" s="120" t="s">
        <v>249</v>
      </c>
      <c r="D6" s="120" t="s">
        <v>401</v>
      </c>
      <c r="E6" s="119" t="s">
        <v>124</v>
      </c>
      <c r="F6" s="120" t="s">
        <v>402</v>
      </c>
      <c r="I6" s="42"/>
    </row>
    <row r="7" spans="1:9" s="43" customFormat="1" ht="14.25" customHeight="1">
      <c r="A7" s="232" t="s">
        <v>343</v>
      </c>
      <c r="B7" s="119" t="s">
        <v>124</v>
      </c>
      <c r="C7" s="232" t="s">
        <v>375</v>
      </c>
      <c r="D7" s="120" t="s">
        <v>367</v>
      </c>
      <c r="E7" s="119" t="s">
        <v>124</v>
      </c>
      <c r="F7" s="120" t="s">
        <v>396</v>
      </c>
    </row>
    <row r="8" spans="1:9" s="43" customFormat="1" ht="14.25" customHeight="1">
      <c r="A8" s="120" t="s">
        <v>337</v>
      </c>
      <c r="B8" s="119" t="s">
        <v>124</v>
      </c>
      <c r="C8" s="120" t="s">
        <v>376</v>
      </c>
      <c r="D8" s="120" t="s">
        <v>3</v>
      </c>
      <c r="E8" s="119" t="s">
        <v>124</v>
      </c>
      <c r="F8" s="120" t="s">
        <v>271</v>
      </c>
    </row>
    <row r="9" spans="1:9" s="43" customFormat="1" ht="14.25" customHeight="1">
      <c r="A9" s="120" t="s">
        <v>187</v>
      </c>
      <c r="B9" s="119" t="s">
        <v>124</v>
      </c>
      <c r="C9" s="120" t="s">
        <v>345</v>
      </c>
      <c r="D9" s="146" t="s">
        <v>412</v>
      </c>
      <c r="E9" s="366" t="s">
        <v>124</v>
      </c>
      <c r="F9" s="146" t="s">
        <v>413</v>
      </c>
    </row>
    <row r="10" spans="1:9" s="43" customFormat="1" ht="14.25" customHeight="1">
      <c r="A10" s="120" t="s">
        <v>285</v>
      </c>
      <c r="B10" s="119" t="s">
        <v>124</v>
      </c>
      <c r="C10" s="120" t="s">
        <v>344</v>
      </c>
      <c r="D10" s="120" t="s">
        <v>17</v>
      </c>
      <c r="E10" s="119" t="s">
        <v>124</v>
      </c>
      <c r="F10" s="120" t="s">
        <v>220</v>
      </c>
    </row>
    <row r="11" spans="1:9" s="43" customFormat="1" ht="14.25" customHeight="1">
      <c r="A11" s="120" t="s">
        <v>190</v>
      </c>
      <c r="B11" s="119" t="s">
        <v>124</v>
      </c>
      <c r="C11" s="120" t="s">
        <v>142</v>
      </c>
      <c r="D11" s="120" t="s">
        <v>338</v>
      </c>
      <c r="E11" s="119" t="s">
        <v>124</v>
      </c>
      <c r="F11" s="120" t="s">
        <v>219</v>
      </c>
    </row>
    <row r="12" spans="1:9" s="43" customFormat="1" ht="14.25" customHeight="1">
      <c r="A12" s="120" t="s">
        <v>171</v>
      </c>
      <c r="B12" s="119" t="s">
        <v>124</v>
      </c>
      <c r="C12" s="120" t="s">
        <v>236</v>
      </c>
      <c r="D12" s="120" t="s">
        <v>229</v>
      </c>
      <c r="E12" s="119" t="s">
        <v>124</v>
      </c>
      <c r="F12" s="120" t="s">
        <v>227</v>
      </c>
    </row>
    <row r="13" spans="1:9" s="43" customFormat="1" ht="14.25" customHeight="1">
      <c r="A13" s="120" t="s">
        <v>2</v>
      </c>
      <c r="B13" s="119" t="s">
        <v>124</v>
      </c>
      <c r="C13" s="120" t="s">
        <v>235</v>
      </c>
      <c r="D13" s="120" t="s">
        <v>363</v>
      </c>
      <c r="E13" s="119" t="s">
        <v>124</v>
      </c>
      <c r="F13" s="120" t="s">
        <v>395</v>
      </c>
    </row>
    <row r="14" spans="1:9" s="43" customFormat="1" ht="14.25" customHeight="1">
      <c r="A14" s="120" t="s">
        <v>424</v>
      </c>
      <c r="B14" s="119"/>
      <c r="C14" s="120" t="s">
        <v>425</v>
      </c>
      <c r="D14" s="120" t="s">
        <v>359</v>
      </c>
      <c r="E14" s="119" t="s">
        <v>124</v>
      </c>
      <c r="F14" s="120" t="s">
        <v>360</v>
      </c>
    </row>
    <row r="15" spans="1:9" s="43" customFormat="1" ht="14.25" customHeight="1">
      <c r="A15" s="120" t="s">
        <v>418</v>
      </c>
      <c r="B15" s="119" t="s">
        <v>124</v>
      </c>
      <c r="C15" s="341" t="s">
        <v>500</v>
      </c>
      <c r="D15" s="120" t="s">
        <v>420</v>
      </c>
      <c r="E15" s="119" t="s">
        <v>124</v>
      </c>
      <c r="F15" s="120" t="s">
        <v>421</v>
      </c>
    </row>
    <row r="16" spans="1:9" s="43" customFormat="1" ht="14.25" customHeight="1">
      <c r="A16" s="120" t="s">
        <v>349</v>
      </c>
      <c r="B16" s="119" t="s">
        <v>124</v>
      </c>
      <c r="C16" s="120" t="s">
        <v>355</v>
      </c>
      <c r="D16" s="120" t="s">
        <v>272</v>
      </c>
      <c r="E16" s="119" t="s">
        <v>124</v>
      </c>
      <c r="F16" s="120" t="s">
        <v>273</v>
      </c>
    </row>
    <row r="17" spans="1:16" s="43" customFormat="1" ht="14.25" customHeight="1">
      <c r="A17" s="120" t="s">
        <v>118</v>
      </c>
      <c r="B17" s="119" t="s">
        <v>124</v>
      </c>
      <c r="C17" s="120" t="s">
        <v>223</v>
      </c>
      <c r="D17" s="120" t="s">
        <v>280</v>
      </c>
      <c r="E17" s="119" t="s">
        <v>124</v>
      </c>
      <c r="F17" s="120" t="s">
        <v>281</v>
      </c>
      <c r="G17" s="44"/>
      <c r="H17" s="44"/>
      <c r="I17" s="44"/>
      <c r="J17" s="44"/>
      <c r="K17" s="44"/>
      <c r="L17" s="44"/>
      <c r="M17" s="44"/>
      <c r="N17" s="44"/>
      <c r="O17" s="44"/>
      <c r="P17" s="44"/>
    </row>
    <row r="18" spans="1:16" s="43" customFormat="1" ht="14.25" customHeight="1">
      <c r="A18" s="120" t="s">
        <v>384</v>
      </c>
      <c r="B18" s="119" t="s">
        <v>124</v>
      </c>
      <c r="C18" s="120" t="s">
        <v>385</v>
      </c>
      <c r="D18" s="120" t="s">
        <v>383</v>
      </c>
      <c r="E18" s="119" t="s">
        <v>124</v>
      </c>
      <c r="F18" s="120" t="s">
        <v>404</v>
      </c>
      <c r="G18" s="44"/>
      <c r="H18" s="44"/>
      <c r="I18" s="44"/>
      <c r="J18" s="44"/>
      <c r="K18" s="44"/>
      <c r="L18" s="44"/>
      <c r="M18" s="44"/>
      <c r="N18" s="44"/>
      <c r="O18" s="44"/>
      <c r="P18" s="44"/>
    </row>
    <row r="19" spans="1:16" s="43" customFormat="1" ht="14.25" customHeight="1">
      <c r="A19" s="120" t="s">
        <v>365</v>
      </c>
      <c r="B19" s="119" t="s">
        <v>124</v>
      </c>
      <c r="C19" s="120" t="s">
        <v>366</v>
      </c>
      <c r="D19" s="120" t="s">
        <v>283</v>
      </c>
      <c r="E19" s="119" t="s">
        <v>124</v>
      </c>
      <c r="F19" s="120" t="s">
        <v>422</v>
      </c>
    </row>
    <row r="20" spans="1:16" s="55" customFormat="1" ht="14.25" customHeight="1">
      <c r="A20" s="415" t="s">
        <v>431</v>
      </c>
      <c r="B20" s="119" t="s">
        <v>124</v>
      </c>
      <c r="C20" s="415" t="s">
        <v>432</v>
      </c>
      <c r="D20" s="146" t="s">
        <v>282</v>
      </c>
      <c r="E20" s="119" t="s">
        <v>124</v>
      </c>
      <c r="F20" s="146" t="s">
        <v>423</v>
      </c>
    </row>
    <row r="21" spans="1:16" ht="14.25" customHeight="1">
      <c r="A21" s="120" t="s">
        <v>456</v>
      </c>
      <c r="B21" s="119" t="s">
        <v>124</v>
      </c>
      <c r="C21" s="120" t="s">
        <v>436</v>
      </c>
      <c r="D21" s="120" t="s">
        <v>370</v>
      </c>
      <c r="E21" s="119" t="s">
        <v>124</v>
      </c>
      <c r="F21" s="120" t="s">
        <v>371</v>
      </c>
    </row>
    <row r="22" spans="1:16" s="303" customFormat="1" ht="14.25" customHeight="1">
      <c r="A22" s="120" t="s">
        <v>348</v>
      </c>
      <c r="B22" s="119" t="s">
        <v>124</v>
      </c>
      <c r="C22" s="120" t="s">
        <v>356</v>
      </c>
      <c r="D22" s="120" t="s">
        <v>175</v>
      </c>
      <c r="E22" s="119" t="s">
        <v>124</v>
      </c>
      <c r="F22" s="120" t="s">
        <v>182</v>
      </c>
    </row>
    <row r="23" spans="1:16" ht="14.25" customHeight="1">
      <c r="A23" s="120" t="s">
        <v>241</v>
      </c>
      <c r="B23" s="119" t="s">
        <v>124</v>
      </c>
      <c r="C23" s="120" t="s">
        <v>242</v>
      </c>
      <c r="D23" s="120" t="s">
        <v>357</v>
      </c>
      <c r="E23" s="119" t="s">
        <v>124</v>
      </c>
      <c r="F23" s="120" t="s">
        <v>358</v>
      </c>
    </row>
    <row r="24" spans="1:16" ht="14.25" customHeight="1">
      <c r="A24" s="120" t="s">
        <v>475</v>
      </c>
      <c r="B24" s="119" t="s">
        <v>124</v>
      </c>
      <c r="C24" s="120" t="s">
        <v>479</v>
      </c>
      <c r="D24" s="120" t="s">
        <v>244</v>
      </c>
      <c r="E24" s="119" t="s">
        <v>124</v>
      </c>
      <c r="F24" s="120" t="s">
        <v>245</v>
      </c>
    </row>
    <row r="25" spans="1:16" s="303" customFormat="1" ht="14.25" customHeight="1">
      <c r="A25" s="120" t="s">
        <v>378</v>
      </c>
      <c r="B25" s="119" t="s">
        <v>124</v>
      </c>
      <c r="C25" s="120" t="s">
        <v>234</v>
      </c>
      <c r="D25" s="120" t="s">
        <v>169</v>
      </c>
      <c r="E25" s="119" t="s">
        <v>124</v>
      </c>
      <c r="F25" s="120" t="s">
        <v>232</v>
      </c>
    </row>
    <row r="26" spans="1:16" ht="14.25" customHeight="1">
      <c r="A26" s="120" t="s">
        <v>172</v>
      </c>
      <c r="B26" s="119" t="s">
        <v>124</v>
      </c>
      <c r="C26" s="120" t="s">
        <v>173</v>
      </c>
      <c r="D26" s="120" t="s">
        <v>170</v>
      </c>
      <c r="E26" s="119" t="s">
        <v>124</v>
      </c>
      <c r="F26" s="120" t="s">
        <v>233</v>
      </c>
    </row>
    <row r="27" spans="1:16" ht="14.25" customHeight="1">
      <c r="A27" s="120" t="s">
        <v>405</v>
      </c>
      <c r="B27" s="119"/>
      <c r="C27" s="120" t="s">
        <v>403</v>
      </c>
      <c r="D27" s="120" t="s">
        <v>369</v>
      </c>
      <c r="E27" s="119" t="s">
        <v>124</v>
      </c>
      <c r="F27" s="120" t="s">
        <v>368</v>
      </c>
    </row>
    <row r="28" spans="1:16" ht="14.25" customHeight="1">
      <c r="A28" s="120" t="s">
        <v>361</v>
      </c>
      <c r="B28" s="119" t="s">
        <v>124</v>
      </c>
      <c r="C28" s="120" t="s">
        <v>362</v>
      </c>
      <c r="D28" s="120" t="s">
        <v>243</v>
      </c>
      <c r="E28" s="119" t="s">
        <v>124</v>
      </c>
      <c r="F28" s="120" t="s">
        <v>153</v>
      </c>
    </row>
    <row r="29" spans="1:16" ht="14.25" customHeight="1">
      <c r="A29" s="120" t="s">
        <v>11</v>
      </c>
      <c r="B29" s="119" t="s">
        <v>124</v>
      </c>
      <c r="C29" s="120" t="s">
        <v>168</v>
      </c>
      <c r="D29" s="146" t="s">
        <v>410</v>
      </c>
      <c r="E29" s="366" t="s">
        <v>124</v>
      </c>
      <c r="F29" s="146" t="s">
        <v>411</v>
      </c>
    </row>
    <row r="30" spans="1:16" ht="14.25" customHeight="1">
      <c r="A30" s="120" t="s">
        <v>151</v>
      </c>
      <c r="B30" s="119" t="s">
        <v>124</v>
      </c>
      <c r="C30" s="120" t="s">
        <v>246</v>
      </c>
      <c r="D30" s="120" t="s">
        <v>10</v>
      </c>
      <c r="E30" s="119" t="s">
        <v>124</v>
      </c>
      <c r="F30" s="120" t="s">
        <v>180</v>
      </c>
    </row>
    <row r="31" spans="1:16" ht="14.25" customHeight="1">
      <c r="A31" s="120" t="s">
        <v>127</v>
      </c>
      <c r="B31" s="119" t="s">
        <v>124</v>
      </c>
      <c r="C31" s="120" t="s">
        <v>224</v>
      </c>
    </row>
    <row r="32" spans="1:16" ht="14.25" customHeight="1">
      <c r="A32" s="120"/>
      <c r="B32" s="119"/>
      <c r="C32" s="120"/>
      <c r="D32" s="120"/>
      <c r="F32" s="120"/>
    </row>
    <row r="33" spans="1:6" ht="14.25" customHeight="1">
      <c r="A33" s="120"/>
      <c r="B33" s="119"/>
      <c r="C33" s="120"/>
    </row>
    <row r="34" spans="1:6" ht="14.25" customHeight="1"/>
    <row r="35" spans="1:6" ht="18" customHeight="1">
      <c r="A35" s="467" t="s">
        <v>226</v>
      </c>
      <c r="B35" s="467"/>
      <c r="C35" s="467"/>
      <c r="D35" s="467"/>
      <c r="E35" s="467"/>
      <c r="F35" s="467"/>
    </row>
    <row r="36" spans="1:6" ht="15" customHeight="1">
      <c r="A36" s="478" t="s">
        <v>299</v>
      </c>
      <c r="B36" s="478"/>
      <c r="C36" s="478"/>
      <c r="D36" s="478" t="s">
        <v>300</v>
      </c>
      <c r="E36" s="478"/>
      <c r="F36" s="478"/>
    </row>
    <row r="37" spans="1:6" ht="15">
      <c r="A37" s="120" t="s">
        <v>134</v>
      </c>
      <c r="B37" s="119" t="s">
        <v>124</v>
      </c>
      <c r="C37" s="120" t="s">
        <v>135</v>
      </c>
      <c r="D37" s="120" t="s">
        <v>393</v>
      </c>
      <c r="E37" s="119" t="s">
        <v>124</v>
      </c>
      <c r="F37" s="120" t="s">
        <v>394</v>
      </c>
    </row>
    <row r="38" spans="1:6" ht="15">
      <c r="A38" s="120" t="s">
        <v>136</v>
      </c>
      <c r="B38" s="119" t="s">
        <v>124</v>
      </c>
      <c r="C38" s="120" t="s">
        <v>137</v>
      </c>
      <c r="D38" s="120" t="s">
        <v>8</v>
      </c>
      <c r="E38" s="119" t="s">
        <v>124</v>
      </c>
      <c r="F38" s="120" t="s">
        <v>147</v>
      </c>
    </row>
    <row r="39" spans="1:6" ht="15">
      <c r="A39" s="120" t="s">
        <v>138</v>
      </c>
      <c r="B39" s="119" t="s">
        <v>124</v>
      </c>
      <c r="C39" s="120" t="s">
        <v>139</v>
      </c>
      <c r="D39" s="120" t="s">
        <v>148</v>
      </c>
      <c r="E39" s="119" t="s">
        <v>124</v>
      </c>
      <c r="F39" s="120" t="s">
        <v>149</v>
      </c>
    </row>
    <row r="40" spans="1:6" ht="15">
      <c r="A40" s="120" t="s">
        <v>140</v>
      </c>
      <c r="B40" s="119" t="s">
        <v>124</v>
      </c>
      <c r="C40" s="120" t="s">
        <v>141</v>
      </c>
      <c r="D40" s="120" t="s">
        <v>247</v>
      </c>
      <c r="E40" s="119" t="s">
        <v>124</v>
      </c>
      <c r="F40" s="120" t="s">
        <v>221</v>
      </c>
    </row>
    <row r="41" spans="1:6" ht="15">
      <c r="A41" s="120" t="s">
        <v>279</v>
      </c>
      <c r="B41" s="119" t="s">
        <v>124</v>
      </c>
      <c r="C41" s="120" t="s">
        <v>206</v>
      </c>
      <c r="D41" s="120" t="s">
        <v>398</v>
      </c>
      <c r="E41" s="119" t="s">
        <v>124</v>
      </c>
      <c r="F41" s="120" t="s">
        <v>399</v>
      </c>
    </row>
    <row r="42" spans="1:6" ht="15">
      <c r="A42" s="120" t="s">
        <v>176</v>
      </c>
      <c r="B42" s="119" t="s">
        <v>124</v>
      </c>
      <c r="C42" s="120" t="s">
        <v>177</v>
      </c>
      <c r="D42" s="120" t="s">
        <v>326</v>
      </c>
      <c r="E42" s="119" t="s">
        <v>124</v>
      </c>
      <c r="F42" s="120" t="s">
        <v>327</v>
      </c>
    </row>
    <row r="43" spans="1:6" ht="15">
      <c r="A43" s="120" t="s">
        <v>150</v>
      </c>
      <c r="B43" s="119" t="s">
        <v>124</v>
      </c>
      <c r="C43" s="120" t="s">
        <v>213</v>
      </c>
      <c r="D43" s="120"/>
      <c r="E43" s="119"/>
      <c r="F43" s="120"/>
    </row>
    <row r="44" spans="1:6" ht="15">
      <c r="A44" s="120" t="s">
        <v>194</v>
      </c>
      <c r="B44" s="119" t="s">
        <v>124</v>
      </c>
      <c r="C44" s="120" t="s">
        <v>231</v>
      </c>
      <c r="D44" s="120"/>
      <c r="E44" s="119"/>
      <c r="F44" s="120"/>
    </row>
    <row r="45" spans="1:6" ht="15">
      <c r="A45" s="120" t="s">
        <v>210</v>
      </c>
      <c r="B45" s="119" t="s">
        <v>124</v>
      </c>
      <c r="C45" s="120" t="s">
        <v>211</v>
      </c>
      <c r="D45" s="120"/>
      <c r="E45" s="119"/>
      <c r="F45" s="120"/>
    </row>
    <row r="46" spans="1:6" ht="15">
      <c r="A46" s="120" t="s">
        <v>179</v>
      </c>
      <c r="B46" s="119" t="s">
        <v>124</v>
      </c>
      <c r="C46" s="120" t="s">
        <v>212</v>
      </c>
      <c r="D46" s="120"/>
      <c r="E46" s="119"/>
      <c r="F46" s="120"/>
    </row>
    <row r="47" spans="1:6" ht="15">
      <c r="A47" s="120" t="s">
        <v>192</v>
      </c>
      <c r="B47" s="119" t="s">
        <v>124</v>
      </c>
      <c r="C47" s="120" t="s">
        <v>193</v>
      </c>
      <c r="D47" s="120"/>
      <c r="E47" s="119"/>
      <c r="F47" s="120"/>
    </row>
    <row r="48" spans="1:6" ht="18" customHeight="1">
      <c r="A48" s="120"/>
      <c r="B48" s="119"/>
      <c r="C48" s="120"/>
      <c r="D48" s="120"/>
      <c r="E48" s="119"/>
      <c r="F48" s="120"/>
    </row>
    <row r="49" spans="1:6">
      <c r="A49" s="476" t="s">
        <v>301</v>
      </c>
      <c r="B49" s="477"/>
      <c r="C49" s="477"/>
      <c r="D49" s="479"/>
      <c r="E49" s="479"/>
      <c r="F49" s="479"/>
    </row>
    <row r="50" spans="1:6" ht="15">
      <c r="A50" s="120" t="s">
        <v>122</v>
      </c>
      <c r="B50" s="119" t="s">
        <v>124</v>
      </c>
      <c r="C50" s="120" t="s">
        <v>188</v>
      </c>
      <c r="D50" s="120" t="s">
        <v>145</v>
      </c>
      <c r="E50" s="119" t="s">
        <v>124</v>
      </c>
      <c r="F50" s="120" t="s">
        <v>146</v>
      </c>
    </row>
    <row r="51" spans="1:6" ht="15">
      <c r="A51" s="120" t="s">
        <v>381</v>
      </c>
      <c r="B51" s="119" t="s">
        <v>124</v>
      </c>
      <c r="C51" s="120" t="s">
        <v>382</v>
      </c>
      <c r="D51" s="120" t="s">
        <v>183</v>
      </c>
      <c r="E51" s="119" t="s">
        <v>124</v>
      </c>
      <c r="F51" s="120" t="s">
        <v>185</v>
      </c>
    </row>
    <row r="52" spans="1:6" ht="15">
      <c r="A52" s="120" t="s">
        <v>123</v>
      </c>
      <c r="B52" s="119" t="s">
        <v>124</v>
      </c>
      <c r="C52" s="120" t="s">
        <v>195</v>
      </c>
      <c r="D52" s="120" t="s">
        <v>152</v>
      </c>
      <c r="E52" s="119" t="s">
        <v>124</v>
      </c>
      <c r="F52" s="120" t="s">
        <v>230</v>
      </c>
    </row>
    <row r="53" spans="1:6" ht="15">
      <c r="A53" s="120" t="s">
        <v>184</v>
      </c>
      <c r="B53" s="119" t="s">
        <v>124</v>
      </c>
      <c r="C53" s="120" t="s">
        <v>186</v>
      </c>
      <c r="D53" s="120" t="s">
        <v>257</v>
      </c>
      <c r="E53" s="119" t="s">
        <v>124</v>
      </c>
      <c r="F53" s="120" t="s">
        <v>258</v>
      </c>
    </row>
    <row r="54" spans="1:6" ht="15">
      <c r="A54" s="120" t="s">
        <v>126</v>
      </c>
      <c r="B54" s="119" t="s">
        <v>124</v>
      </c>
      <c r="C54" s="120" t="s">
        <v>196</v>
      </c>
      <c r="D54" s="120" t="s">
        <v>121</v>
      </c>
      <c r="E54" s="119" t="s">
        <v>124</v>
      </c>
      <c r="F54" s="120" t="s">
        <v>189</v>
      </c>
    </row>
    <row r="55" spans="1:6" ht="15">
      <c r="A55" s="120" t="s">
        <v>143</v>
      </c>
      <c r="B55" s="119" t="s">
        <v>124</v>
      </c>
      <c r="C55" s="120" t="s">
        <v>144</v>
      </c>
      <c r="D55" s="120" t="s">
        <v>238</v>
      </c>
      <c r="E55" s="119" t="s">
        <v>124</v>
      </c>
      <c r="F55" s="120" t="s">
        <v>239</v>
      </c>
    </row>
    <row r="56" spans="1:6" ht="15">
      <c r="A56" s="120" t="s">
        <v>269</v>
      </c>
      <c r="B56" s="119" t="s">
        <v>124</v>
      </c>
      <c r="C56" s="120" t="s">
        <v>397</v>
      </c>
      <c r="D56" s="120" t="s">
        <v>252</v>
      </c>
      <c r="E56" s="119" t="s">
        <v>124</v>
      </c>
      <c r="F56" s="120" t="s">
        <v>253</v>
      </c>
    </row>
    <row r="57" spans="1:6" ht="15">
      <c r="A57" s="120" t="s">
        <v>255</v>
      </c>
      <c r="B57" s="119" t="s">
        <v>124</v>
      </c>
      <c r="C57" s="120" t="s">
        <v>256</v>
      </c>
      <c r="D57" s="120"/>
      <c r="E57" s="119"/>
      <c r="F57" s="120"/>
    </row>
    <row r="58" spans="1:6" ht="15">
      <c r="D58" s="120"/>
      <c r="E58" s="119"/>
      <c r="F58" s="120"/>
    </row>
    <row r="59" spans="1:6" ht="15">
      <c r="D59" s="120"/>
      <c r="E59" s="119"/>
      <c r="F59" s="120"/>
    </row>
    <row r="60" spans="1:6" ht="15">
      <c r="A60" s="120"/>
      <c r="B60" s="119"/>
      <c r="D60" s="120"/>
      <c r="E60" s="119"/>
      <c r="F60" s="120"/>
    </row>
    <row r="61" spans="1:6" ht="15">
      <c r="A61" s="120"/>
      <c r="B61" s="119"/>
      <c r="C61" s="120"/>
      <c r="D61" s="120"/>
      <c r="E61" s="119"/>
      <c r="F61" s="120"/>
    </row>
    <row r="62" spans="1:6" ht="15">
      <c r="A62" s="120"/>
      <c r="B62" s="119"/>
      <c r="C62" s="120"/>
      <c r="D62" s="120"/>
      <c r="E62" s="119"/>
      <c r="F62" s="120"/>
    </row>
    <row r="63" spans="1:6" ht="15">
      <c r="A63" s="120"/>
      <c r="B63" s="119"/>
      <c r="C63" s="120"/>
      <c r="D63" s="120"/>
      <c r="E63" s="119"/>
      <c r="F63" s="120"/>
    </row>
    <row r="64" spans="1:6" ht="15">
      <c r="D64" s="120"/>
      <c r="E64" s="119"/>
      <c r="F64" s="120"/>
    </row>
    <row r="65" spans="1:17" ht="15">
      <c r="A65" s="120"/>
      <c r="B65" s="119"/>
      <c r="C65" s="120"/>
      <c r="D65" s="120"/>
      <c r="E65" s="119"/>
      <c r="F65" s="120"/>
    </row>
    <row r="66" spans="1:17" ht="15">
      <c r="A66" s="120"/>
      <c r="B66" s="119"/>
      <c r="C66" s="120"/>
      <c r="D66" s="120"/>
      <c r="E66" s="119"/>
      <c r="F66" s="120"/>
    </row>
    <row r="67" spans="1:17" ht="15">
      <c r="A67" s="120"/>
      <c r="B67" s="119"/>
      <c r="C67" s="120"/>
      <c r="D67" s="120"/>
      <c r="E67" s="119"/>
      <c r="F67" s="120"/>
    </row>
    <row r="68" spans="1:17" ht="15">
      <c r="A68" s="120"/>
      <c r="B68" s="119"/>
      <c r="C68" s="120"/>
      <c r="D68" s="120"/>
      <c r="E68" s="119"/>
      <c r="F68" s="120"/>
    </row>
    <row r="69" spans="1:17" ht="15">
      <c r="A69" s="120"/>
      <c r="B69" s="119"/>
      <c r="C69" s="120"/>
      <c r="D69" s="120"/>
      <c r="E69" s="119"/>
      <c r="F69" s="120"/>
    </row>
    <row r="70" spans="1:17" ht="15">
      <c r="A70" s="120"/>
      <c r="B70" s="119"/>
      <c r="C70" s="120"/>
      <c r="D70" s="120"/>
      <c r="E70" s="119"/>
      <c r="F70" s="120"/>
    </row>
    <row r="71" spans="1:17" ht="15">
      <c r="A71" s="120"/>
      <c r="B71" s="119"/>
      <c r="C71" s="120"/>
      <c r="D71" s="120"/>
      <c r="E71" s="119"/>
      <c r="F71" s="120"/>
    </row>
    <row r="72" spans="1:17" ht="15">
      <c r="A72" s="120"/>
      <c r="B72" s="119"/>
      <c r="C72" s="120"/>
      <c r="D72" s="120"/>
      <c r="E72" s="119"/>
      <c r="F72" s="120"/>
    </row>
    <row r="73" spans="1:17" ht="15">
      <c r="A73" s="120"/>
      <c r="B73" s="119"/>
      <c r="C73" s="120"/>
      <c r="D73" s="120"/>
      <c r="E73" s="119"/>
      <c r="F73" s="120"/>
      <c r="G73" s="222"/>
      <c r="H73" s="222"/>
      <c r="I73" s="222"/>
      <c r="J73" s="222"/>
      <c r="K73" s="222"/>
      <c r="L73" s="222"/>
      <c r="M73" s="222"/>
      <c r="N73" s="222"/>
      <c r="O73" s="222"/>
      <c r="P73" s="222"/>
      <c r="Q73" s="222"/>
    </row>
    <row r="74" spans="1:17" ht="15">
      <c r="A74" s="120"/>
      <c r="B74" s="119"/>
      <c r="C74" s="120"/>
      <c r="D74" s="120"/>
      <c r="E74" s="215"/>
      <c r="F74" s="120"/>
    </row>
    <row r="75" spans="1:17">
      <c r="A75" s="222"/>
      <c r="B75" s="215"/>
      <c r="C75" s="222"/>
      <c r="D75" s="222"/>
      <c r="F75" s="222"/>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scale="77" fitToHeight="0" orientation="landscape" r:id="rId1"/>
  <headerFooter>
    <oddFooter>&amp;C&amp;"-,Bold"MEEI Bulletins Vol 56 No. 2</odd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pageSetUpPr fitToPage="1"/>
  </sheetPr>
  <dimension ref="A1:AG77"/>
  <sheetViews>
    <sheetView zoomScale="144" zoomScaleNormal="144" zoomScaleSheetLayoutView="100" zoomScalePageLayoutView="90" workbookViewId="0">
      <selection activeCell="E6" sqref="E6"/>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9.28515625" style="303" customWidth="1"/>
    <col min="14" max="14" width="9.140625" style="39" bestFit="1"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9.5703125" style="39" bestFit="1" customWidth="1"/>
    <col min="21" max="21" width="8.7109375" style="39" customWidth="1"/>
    <col min="22" max="22" width="8.7109375" style="39" bestFit="1" customWidth="1"/>
    <col min="23" max="16384" width="9.140625" style="39"/>
  </cols>
  <sheetData>
    <row r="1" spans="1:33" s="38" customFormat="1" ht="25.5" customHeight="1" thickBot="1">
      <c r="A1" s="482" t="s">
        <v>440</v>
      </c>
      <c r="B1" s="483"/>
      <c r="C1" s="483"/>
      <c r="D1" s="483"/>
      <c r="E1" s="483"/>
      <c r="F1" s="483"/>
      <c r="G1" s="483"/>
      <c r="H1" s="483"/>
      <c r="I1" s="483"/>
      <c r="J1" s="483"/>
      <c r="K1" s="483"/>
      <c r="L1" s="483"/>
      <c r="M1" s="483"/>
      <c r="N1" s="483"/>
      <c r="O1" s="483"/>
      <c r="P1" s="483"/>
      <c r="Q1" s="483"/>
      <c r="R1" s="483"/>
      <c r="S1" s="483"/>
      <c r="T1" s="483"/>
      <c r="U1" s="483"/>
      <c r="V1" s="483"/>
      <c r="W1" s="484"/>
    </row>
    <row r="2" spans="1:33" s="41" customFormat="1" ht="18.75">
      <c r="A2" s="487"/>
      <c r="B2" s="480" t="s">
        <v>377</v>
      </c>
      <c r="C2" s="480" t="s">
        <v>125</v>
      </c>
      <c r="D2" s="480" t="s">
        <v>471</v>
      </c>
      <c r="E2" s="480" t="s">
        <v>472</v>
      </c>
      <c r="F2" s="480" t="s">
        <v>433</v>
      </c>
      <c r="G2" s="480" t="s">
        <v>434</v>
      </c>
      <c r="H2" s="480" t="s">
        <v>435</v>
      </c>
      <c r="I2" s="480" t="s">
        <v>283</v>
      </c>
      <c r="J2" s="480" t="s">
        <v>338</v>
      </c>
      <c r="K2" s="480" t="s">
        <v>118</v>
      </c>
      <c r="L2" s="480" t="s">
        <v>285</v>
      </c>
      <c r="M2" s="485" t="s">
        <v>475</v>
      </c>
      <c r="N2" s="485" t="s">
        <v>418</v>
      </c>
      <c r="O2" s="480" t="s">
        <v>282</v>
      </c>
      <c r="P2" s="480" t="s">
        <v>380</v>
      </c>
      <c r="Q2" s="480" t="s">
        <v>361</v>
      </c>
      <c r="R2" s="480" t="s">
        <v>127</v>
      </c>
      <c r="S2" s="480" t="s">
        <v>187</v>
      </c>
      <c r="T2" s="489" t="s">
        <v>367</v>
      </c>
      <c r="U2" s="493" t="s">
        <v>228</v>
      </c>
      <c r="V2" s="494"/>
      <c r="W2" s="491" t="s">
        <v>15</v>
      </c>
    </row>
    <row r="3" spans="1:33" s="41" customFormat="1" ht="18.75">
      <c r="A3" s="488"/>
      <c r="B3" s="481"/>
      <c r="C3" s="481"/>
      <c r="D3" s="481"/>
      <c r="E3" s="481"/>
      <c r="F3" s="481"/>
      <c r="G3" s="481"/>
      <c r="H3" s="481"/>
      <c r="I3" s="481"/>
      <c r="J3" s="481"/>
      <c r="K3" s="481"/>
      <c r="L3" s="481"/>
      <c r="M3" s="486"/>
      <c r="N3" s="486"/>
      <c r="O3" s="481"/>
      <c r="P3" s="481"/>
      <c r="Q3" s="481"/>
      <c r="R3" s="481"/>
      <c r="S3" s="481"/>
      <c r="T3" s="490"/>
      <c r="U3" s="229" t="s">
        <v>119</v>
      </c>
      <c r="V3" s="371" t="s">
        <v>120</v>
      </c>
      <c r="W3" s="492"/>
      <c r="X3" s="72"/>
      <c r="Y3" s="429"/>
      <c r="Z3" s="363"/>
    </row>
    <row r="4" spans="1:33" s="42" customFormat="1" ht="20.100000000000001" customHeight="1">
      <c r="A4" s="156">
        <v>43466</v>
      </c>
      <c r="B4" s="90">
        <v>317</v>
      </c>
      <c r="C4" s="92">
        <v>6456</v>
      </c>
      <c r="D4" s="92">
        <v>13730</v>
      </c>
      <c r="E4" s="92">
        <v>9582</v>
      </c>
      <c r="F4" s="92">
        <v>6895</v>
      </c>
      <c r="G4" s="92">
        <v>926</v>
      </c>
      <c r="H4" s="92">
        <v>531</v>
      </c>
      <c r="I4" s="92">
        <v>1159</v>
      </c>
      <c r="J4" s="92">
        <v>223</v>
      </c>
      <c r="K4" s="90">
        <v>1302</v>
      </c>
      <c r="L4" s="90">
        <v>7</v>
      </c>
      <c r="M4" s="330">
        <v>5</v>
      </c>
      <c r="N4" s="90">
        <v>141</v>
      </c>
      <c r="O4" s="92">
        <v>212</v>
      </c>
      <c r="P4" s="92">
        <v>689</v>
      </c>
      <c r="Q4" s="92">
        <v>65</v>
      </c>
      <c r="R4" s="92">
        <v>75</v>
      </c>
      <c r="S4" s="91">
        <v>5721</v>
      </c>
      <c r="T4" s="148">
        <v>10173</v>
      </c>
      <c r="U4" s="538">
        <v>18996</v>
      </c>
      <c r="V4" s="426">
        <v>39212</v>
      </c>
      <c r="W4" s="534">
        <f>SUM(U4:V4)</f>
        <v>58208</v>
      </c>
      <c r="Y4" s="429"/>
    </row>
    <row r="5" spans="1:33" s="43" customFormat="1" ht="20.100000000000001" customHeight="1">
      <c r="A5" s="156">
        <v>43497</v>
      </c>
      <c r="B5" s="90">
        <v>227</v>
      </c>
      <c r="C5" s="92">
        <v>8010</v>
      </c>
      <c r="D5" s="433">
        <v>14502</v>
      </c>
      <c r="E5" s="433">
        <v>9903</v>
      </c>
      <c r="F5" s="92">
        <v>7266</v>
      </c>
      <c r="G5" s="92">
        <v>932</v>
      </c>
      <c r="H5" s="92">
        <v>517</v>
      </c>
      <c r="I5" s="433">
        <v>1195</v>
      </c>
      <c r="J5" s="92">
        <v>226</v>
      </c>
      <c r="K5" s="330">
        <v>1280</v>
      </c>
      <c r="L5" s="90">
        <v>8</v>
      </c>
      <c r="M5" s="330">
        <v>30</v>
      </c>
      <c r="N5" s="90">
        <v>173</v>
      </c>
      <c r="O5" s="92">
        <v>214</v>
      </c>
      <c r="P5" s="92">
        <v>633</v>
      </c>
      <c r="Q5" s="92">
        <v>53</v>
      </c>
      <c r="R5" s="92">
        <v>71</v>
      </c>
      <c r="S5" s="91">
        <v>4622</v>
      </c>
      <c r="T5" s="394">
        <v>9972</v>
      </c>
      <c r="U5" s="536">
        <v>19639</v>
      </c>
      <c r="V5" s="537">
        <v>40194</v>
      </c>
      <c r="W5" s="534">
        <f>SUM(U5:V5)</f>
        <v>59833</v>
      </c>
      <c r="X5" s="42"/>
      <c r="Y5" s="42"/>
      <c r="Z5" s="430"/>
    </row>
    <row r="6" spans="1:33" s="43" customFormat="1" ht="20.100000000000001" customHeight="1">
      <c r="A6" s="156">
        <v>43525</v>
      </c>
      <c r="B6" s="90"/>
      <c r="C6" s="92"/>
      <c r="D6" s="92"/>
      <c r="E6" s="92"/>
      <c r="F6" s="92"/>
      <c r="G6" s="92"/>
      <c r="H6" s="92"/>
      <c r="I6" s="92"/>
      <c r="J6" s="92"/>
      <c r="K6" s="90"/>
      <c r="L6" s="90"/>
      <c r="M6" s="90"/>
      <c r="N6" s="90"/>
      <c r="O6" s="92"/>
      <c r="P6" s="92"/>
      <c r="Q6" s="92"/>
      <c r="R6" s="92"/>
      <c r="S6" s="91"/>
      <c r="T6" s="394"/>
      <c r="U6" s="396"/>
      <c r="V6" s="230"/>
      <c r="W6" s="352"/>
      <c r="X6" s="42"/>
      <c r="Y6" s="430"/>
      <c r="Z6" s="42"/>
    </row>
    <row r="7" spans="1:33" s="43" customFormat="1" ht="20.100000000000001" customHeight="1">
      <c r="A7" s="156">
        <v>43556</v>
      </c>
      <c r="B7" s="90"/>
      <c r="C7" s="92"/>
      <c r="D7" s="92"/>
      <c r="E7" s="92"/>
      <c r="F7" s="92"/>
      <c r="G7" s="92"/>
      <c r="H7" s="92"/>
      <c r="I7" s="92"/>
      <c r="J7" s="92"/>
      <c r="K7" s="90"/>
      <c r="L7" s="90"/>
      <c r="M7" s="90"/>
      <c r="N7" s="90"/>
      <c r="O7" s="92"/>
      <c r="P7" s="92"/>
      <c r="Q7" s="92"/>
      <c r="R7" s="92"/>
      <c r="S7" s="92"/>
      <c r="T7" s="395"/>
      <c r="U7" s="396"/>
      <c r="V7" s="230"/>
      <c r="W7" s="352"/>
      <c r="X7" s="42"/>
      <c r="Y7" s="430"/>
      <c r="Z7" s="42"/>
    </row>
    <row r="8" spans="1:33" s="48" customFormat="1" ht="20.100000000000001" customHeight="1">
      <c r="A8" s="156">
        <v>43586</v>
      </c>
      <c r="B8" s="90"/>
      <c r="C8" s="92"/>
      <c r="D8" s="92"/>
      <c r="E8" s="92"/>
      <c r="F8" s="92"/>
      <c r="G8" s="92"/>
      <c r="H8" s="92"/>
      <c r="I8" s="92"/>
      <c r="J8" s="92"/>
      <c r="K8" s="90"/>
      <c r="L8" s="90"/>
      <c r="M8" s="90"/>
      <c r="N8" s="90"/>
      <c r="O8" s="92"/>
      <c r="P8" s="92"/>
      <c r="Q8" s="92"/>
      <c r="R8" s="92"/>
      <c r="S8" s="92"/>
      <c r="T8" s="395"/>
      <c r="U8" s="396"/>
      <c r="V8" s="230"/>
      <c r="W8" s="352"/>
      <c r="X8" s="42"/>
      <c r="Y8" s="431"/>
      <c r="Z8" s="431"/>
    </row>
    <row r="9" spans="1:33" s="43" customFormat="1" ht="20.100000000000001" customHeight="1">
      <c r="A9" s="156">
        <v>43617</v>
      </c>
      <c r="B9" s="90"/>
      <c r="C9" s="93"/>
      <c r="D9" s="93"/>
      <c r="E9" s="93"/>
      <c r="F9" s="93"/>
      <c r="G9" s="93"/>
      <c r="H9" s="93"/>
      <c r="I9" s="93"/>
      <c r="J9" s="93"/>
      <c r="K9" s="91"/>
      <c r="L9" s="91"/>
      <c r="M9" s="91"/>
      <c r="N9" s="90"/>
      <c r="O9" s="93"/>
      <c r="P9" s="93"/>
      <c r="Q9" s="93"/>
      <c r="R9" s="93"/>
      <c r="S9" s="93"/>
      <c r="T9" s="395"/>
      <c r="U9" s="396"/>
      <c r="V9" s="230"/>
      <c r="W9" s="352"/>
      <c r="X9" s="42"/>
      <c r="Y9" s="42"/>
      <c r="Z9" s="42"/>
    </row>
    <row r="10" spans="1:33" s="43" customFormat="1" ht="20.100000000000001" customHeight="1">
      <c r="A10" s="156">
        <v>43647</v>
      </c>
      <c r="B10" s="93"/>
      <c r="C10" s="93"/>
      <c r="D10" s="91"/>
      <c r="E10" s="93"/>
      <c r="F10" s="93"/>
      <c r="G10" s="93"/>
      <c r="H10" s="93"/>
      <c r="I10" s="93"/>
      <c r="J10" s="93"/>
      <c r="K10" s="93"/>
      <c r="L10" s="93"/>
      <c r="M10" s="93"/>
      <c r="N10" s="90"/>
      <c r="O10" s="93"/>
      <c r="P10" s="93"/>
      <c r="Q10" s="93"/>
      <c r="R10" s="93"/>
      <c r="S10" s="91"/>
      <c r="T10" s="395"/>
      <c r="U10" s="396"/>
      <c r="V10" s="230"/>
      <c r="W10" s="352"/>
      <c r="X10" s="42"/>
      <c r="Y10" s="42"/>
      <c r="Z10" s="42"/>
    </row>
    <row r="11" spans="1:33" s="43" customFormat="1" ht="20.100000000000001" customHeight="1">
      <c r="A11" s="156">
        <v>43678</v>
      </c>
      <c r="B11" s="90"/>
      <c r="C11" s="90"/>
      <c r="D11" s="91"/>
      <c r="E11" s="90"/>
      <c r="F11" s="90"/>
      <c r="G11" s="90"/>
      <c r="H11" s="90"/>
      <c r="I11" s="90"/>
      <c r="J11" s="90"/>
      <c r="K11" s="402"/>
      <c r="L11" s="90"/>
      <c r="M11" s="90"/>
      <c r="N11" s="90"/>
      <c r="O11" s="90"/>
      <c r="P11" s="90"/>
      <c r="Q11" s="90"/>
      <c r="R11" s="90"/>
      <c r="S11" s="91"/>
      <c r="T11" s="395"/>
      <c r="U11" s="396"/>
      <c r="V11" s="230"/>
      <c r="W11" s="352"/>
      <c r="X11" s="42"/>
      <c r="Y11" s="42"/>
      <c r="Z11" s="42"/>
    </row>
    <row r="12" spans="1:33" s="43" customFormat="1" ht="20.100000000000001" customHeight="1">
      <c r="A12" s="156">
        <v>43709</v>
      </c>
      <c r="B12" s="94"/>
      <c r="C12" s="94"/>
      <c r="D12" s="91"/>
      <c r="E12" s="94"/>
      <c r="F12" s="94"/>
      <c r="G12" s="94"/>
      <c r="H12" s="94"/>
      <c r="I12" s="94"/>
      <c r="J12" s="94"/>
      <c r="K12" s="398"/>
      <c r="L12" s="94"/>
      <c r="M12" s="94"/>
      <c r="N12" s="90"/>
      <c r="O12" s="94"/>
      <c r="P12" s="94"/>
      <c r="Q12" s="94"/>
      <c r="R12" s="94"/>
      <c r="S12" s="94"/>
      <c r="T12" s="395"/>
      <c r="U12" s="231"/>
      <c r="V12" s="230"/>
      <c r="W12" s="352"/>
      <c r="X12" s="42"/>
    </row>
    <row r="13" spans="1:33" s="43" customFormat="1" ht="20.100000000000001" customHeight="1">
      <c r="A13" s="156">
        <v>43739</v>
      </c>
      <c r="B13" s="90"/>
      <c r="C13" s="90"/>
      <c r="D13" s="91"/>
      <c r="E13" s="90"/>
      <c r="F13" s="90"/>
      <c r="G13" s="90"/>
      <c r="H13" s="90"/>
      <c r="I13" s="90"/>
      <c r="J13" s="90"/>
      <c r="K13" s="330"/>
      <c r="L13" s="90"/>
      <c r="M13" s="90"/>
      <c r="N13" s="90"/>
      <c r="O13" s="90"/>
      <c r="P13" s="90"/>
      <c r="Q13" s="90"/>
      <c r="R13" s="90"/>
      <c r="S13" s="90"/>
      <c r="T13" s="362"/>
      <c r="U13" s="231"/>
      <c r="V13" s="230"/>
      <c r="W13" s="352"/>
      <c r="X13" s="42"/>
      <c r="Y13" s="44"/>
      <c r="Z13" s="44"/>
      <c r="AA13" s="44"/>
      <c r="AB13" s="44"/>
      <c r="AC13" s="44"/>
      <c r="AD13" s="44"/>
      <c r="AE13" s="44"/>
      <c r="AF13" s="44"/>
      <c r="AG13" s="44"/>
    </row>
    <row r="14" spans="1:33" s="43" customFormat="1" ht="20.100000000000001" customHeight="1">
      <c r="A14" s="156">
        <v>43770</v>
      </c>
      <c r="B14" s="90"/>
      <c r="C14" s="90"/>
      <c r="D14" s="404"/>
      <c r="E14" s="90"/>
      <c r="F14" s="90"/>
      <c r="G14" s="90"/>
      <c r="H14" s="90"/>
      <c r="I14" s="90"/>
      <c r="J14" s="90"/>
      <c r="K14" s="330"/>
      <c r="L14" s="330"/>
      <c r="M14" s="330"/>
      <c r="N14" s="90"/>
      <c r="O14" s="90"/>
      <c r="P14" s="90"/>
      <c r="Q14" s="90"/>
      <c r="R14" s="90"/>
      <c r="S14" s="90"/>
      <c r="T14" s="362"/>
      <c r="U14" s="231"/>
      <c r="V14" s="230"/>
      <c r="W14" s="352"/>
      <c r="X14" s="42"/>
      <c r="Y14" s="44"/>
      <c r="Z14" s="44"/>
      <c r="AA14" s="44"/>
      <c r="AB14" s="44"/>
      <c r="AC14" s="44"/>
      <c r="AD14" s="44"/>
      <c r="AE14" s="44"/>
      <c r="AF14" s="44"/>
      <c r="AG14" s="44"/>
    </row>
    <row r="15" spans="1:33" s="43" customFormat="1" ht="20.100000000000001" customHeight="1">
      <c r="A15" s="156">
        <v>43800</v>
      </c>
      <c r="B15" s="397"/>
      <c r="C15" s="90"/>
      <c r="D15" s="404"/>
      <c r="E15" s="330"/>
      <c r="F15" s="90"/>
      <c r="G15" s="90"/>
      <c r="H15" s="90"/>
      <c r="I15" s="90"/>
      <c r="J15" s="90"/>
      <c r="K15" s="330"/>
      <c r="L15" s="330"/>
      <c r="M15" s="330"/>
      <c r="N15" s="330"/>
      <c r="O15" s="90"/>
      <c r="P15" s="90"/>
      <c r="Q15" s="90"/>
      <c r="R15" s="90"/>
      <c r="S15" s="90"/>
      <c r="T15" s="410"/>
      <c r="U15" s="231"/>
      <c r="V15" s="351"/>
      <c r="W15" s="352"/>
      <c r="X15" s="42"/>
    </row>
    <row r="16" spans="1:33" s="55" customFormat="1" ht="27.75" customHeight="1" thickBot="1">
      <c r="A16" s="161" t="s">
        <v>439</v>
      </c>
      <c r="B16" s="159">
        <v>275</v>
      </c>
      <c r="C16" s="159">
        <v>7194</v>
      </c>
      <c r="D16" s="535">
        <v>14096</v>
      </c>
      <c r="E16" s="535">
        <v>9734</v>
      </c>
      <c r="F16" s="159">
        <v>7071</v>
      </c>
      <c r="G16" s="159">
        <v>929</v>
      </c>
      <c r="H16" s="159">
        <v>524</v>
      </c>
      <c r="I16" s="535">
        <v>1775</v>
      </c>
      <c r="J16" s="159">
        <v>224</v>
      </c>
      <c r="K16" s="535">
        <v>1292</v>
      </c>
      <c r="L16" s="159">
        <v>7</v>
      </c>
      <c r="M16" s="535">
        <v>17</v>
      </c>
      <c r="N16" s="159">
        <v>156</v>
      </c>
      <c r="O16" s="159">
        <v>213</v>
      </c>
      <c r="P16" s="159">
        <v>662</v>
      </c>
      <c r="Q16" s="159">
        <v>59</v>
      </c>
      <c r="R16" s="159">
        <v>73</v>
      </c>
      <c r="S16" s="159">
        <v>5200</v>
      </c>
      <c r="T16" s="458">
        <v>10078</v>
      </c>
      <c r="U16" s="539">
        <v>19301</v>
      </c>
      <c r="V16" s="540">
        <v>39678</v>
      </c>
      <c r="W16" s="541">
        <f>SUM(U16:V16)</f>
        <v>58979</v>
      </c>
      <c r="X16" s="42"/>
    </row>
    <row r="17" spans="1:22" ht="20.25" hidden="1" customHeight="1">
      <c r="A17" s="53" t="s">
        <v>286</v>
      </c>
      <c r="B17" s="59"/>
      <c r="C17" s="59"/>
      <c r="D17" s="59"/>
      <c r="E17" s="59"/>
      <c r="F17" s="59"/>
      <c r="G17" s="59"/>
      <c r="H17" s="59"/>
      <c r="I17" s="59"/>
      <c r="J17" s="59"/>
      <c r="K17" s="59"/>
      <c r="L17" s="59"/>
      <c r="M17" s="59"/>
      <c r="N17" s="59"/>
      <c r="O17" s="59"/>
      <c r="P17" s="59"/>
      <c r="Q17" s="59"/>
      <c r="R17" s="58"/>
      <c r="S17" s="59"/>
      <c r="T17" s="65"/>
      <c r="U17" s="59"/>
      <c r="V17" s="59"/>
    </row>
    <row r="18" spans="1:22" ht="16.5" customHeight="1">
      <c r="A18" s="116" t="s">
        <v>389</v>
      </c>
      <c r="B18" s="75"/>
      <c r="C18" s="75"/>
      <c r="D18" s="75"/>
      <c r="I18" s="75"/>
      <c r="J18" s="75"/>
      <c r="K18" s="75"/>
      <c r="R18" s="76"/>
      <c r="S18" s="75"/>
    </row>
    <row r="19" spans="1:22" ht="22.5" hidden="1" customHeight="1">
      <c r="A19" s="116" t="s">
        <v>328</v>
      </c>
    </row>
    <row r="20" spans="1:22">
      <c r="A20" s="116" t="s">
        <v>416</v>
      </c>
      <c r="H20" s="72"/>
    </row>
    <row r="21" spans="1:22">
      <c r="A21" s="416"/>
      <c r="U21" s="40"/>
    </row>
    <row r="77" spans="1:17">
      <c r="A77" s="222"/>
      <c r="B77" s="222"/>
      <c r="C77" s="222"/>
      <c r="D77" s="222"/>
      <c r="E77" s="222"/>
      <c r="F77" s="222"/>
      <c r="G77" s="222"/>
      <c r="H77" s="222"/>
      <c r="I77" s="222"/>
      <c r="J77" s="222"/>
      <c r="K77" s="222"/>
      <c r="L77" s="222"/>
      <c r="M77" s="222"/>
      <c r="N77" s="222"/>
      <c r="O77" s="222"/>
      <c r="P77" s="222"/>
      <c r="Q77" s="222"/>
    </row>
  </sheetData>
  <mergeCells count="23">
    <mergeCell ref="A1:W1"/>
    <mergeCell ref="L2:L3"/>
    <mergeCell ref="S2:S3"/>
    <mergeCell ref="Q2:Q3"/>
    <mergeCell ref="F2:F3"/>
    <mergeCell ref="O2:O3"/>
    <mergeCell ref="N2:N3"/>
    <mergeCell ref="M2:M3"/>
    <mergeCell ref="A2:A3"/>
    <mergeCell ref="B2:B3"/>
    <mergeCell ref="T2:T3"/>
    <mergeCell ref="C2:C3"/>
    <mergeCell ref="W2:W3"/>
    <mergeCell ref="R2:R3"/>
    <mergeCell ref="K2:K3"/>
    <mergeCell ref="U2:V2"/>
    <mergeCell ref="P2:P3"/>
    <mergeCell ref="I2:I3"/>
    <mergeCell ref="E2:E3"/>
    <mergeCell ref="D2:D3"/>
    <mergeCell ref="J2:J3"/>
    <mergeCell ref="G2:G3"/>
    <mergeCell ref="H2:H3"/>
  </mergeCells>
  <printOptions horizontalCentered="1"/>
  <pageMargins left="0.25" right="0.25" top="0.75" bottom="0.75" header="0.3" footer="0.3"/>
  <pageSetup paperSize="5" scale="71" fitToHeight="0" orientation="landscape" r:id="rId1"/>
  <headerFooter>
    <oddFooter>&amp;C&amp;"-,Bold"MEEI Bulletins Vol 56 No. 2</oddFooter>
  </headerFooter>
  <colBreaks count="1" manualBreakCount="1">
    <brk id="22" max="1048575" man="1"/>
  </colBreaks>
  <ignoredErrors>
    <ignoredError sqref="W4:W5 W1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R77"/>
  <sheetViews>
    <sheetView topLeftCell="D1" zoomScale="266" zoomScaleNormal="266" zoomScaleSheetLayoutView="120" zoomScalePageLayoutView="90" workbookViewId="0">
      <selection activeCell="D1" sqref="D1:K1"/>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303" customWidth="1"/>
    <col min="9" max="9" width="12.42578125" style="39" customWidth="1"/>
    <col min="10" max="10" width="12" style="39" customWidth="1"/>
    <col min="11" max="11" width="12.5703125" style="39" customWidth="1"/>
    <col min="12" max="14" width="13.42578125" style="213" customWidth="1"/>
    <col min="15" max="15" width="13.42578125" style="39" customWidth="1"/>
    <col min="16" max="18" width="12.140625" style="39" customWidth="1"/>
    <col min="19" max="16384" width="9.140625" style="39"/>
  </cols>
  <sheetData>
    <row r="1" spans="4:14" s="38" customFormat="1" ht="25.5" customHeight="1">
      <c r="D1" s="495" t="s">
        <v>441</v>
      </c>
      <c r="E1" s="496"/>
      <c r="F1" s="496"/>
      <c r="G1" s="496"/>
      <c r="H1" s="496"/>
      <c r="I1" s="496"/>
      <c r="J1" s="496"/>
      <c r="K1" s="497"/>
      <c r="L1" s="208"/>
      <c r="M1" s="208"/>
      <c r="N1" s="208"/>
    </row>
    <row r="2" spans="4:14" s="41" customFormat="1" ht="25.5" customHeight="1">
      <c r="D2" s="162"/>
      <c r="E2" s="333" t="s">
        <v>125</v>
      </c>
      <c r="F2" s="333" t="s">
        <v>377</v>
      </c>
      <c r="G2" s="333" t="s">
        <v>379</v>
      </c>
      <c r="H2" s="333" t="s">
        <v>418</v>
      </c>
      <c r="I2" s="333" t="s">
        <v>118</v>
      </c>
      <c r="J2" s="333" t="s">
        <v>151</v>
      </c>
      <c r="K2" s="153" t="s">
        <v>15</v>
      </c>
      <c r="L2" s="209"/>
      <c r="M2" s="209"/>
      <c r="N2" s="209"/>
    </row>
    <row r="3" spans="4:14" s="42" customFormat="1" ht="20.100000000000001" customHeight="1">
      <c r="D3" s="156">
        <v>43466</v>
      </c>
      <c r="E3" s="90">
        <v>6216</v>
      </c>
      <c r="F3" s="90">
        <v>317</v>
      </c>
      <c r="G3" s="90">
        <v>689</v>
      </c>
      <c r="H3" s="90">
        <v>141</v>
      </c>
      <c r="I3" s="90">
        <v>1302</v>
      </c>
      <c r="J3" s="90">
        <v>121</v>
      </c>
      <c r="K3" s="163">
        <f>SUM(E3:J3)</f>
        <v>8786</v>
      </c>
      <c r="L3" s="210"/>
      <c r="M3" s="210"/>
      <c r="N3" s="210"/>
    </row>
    <row r="4" spans="4:14" s="43" customFormat="1" ht="20.100000000000001" customHeight="1">
      <c r="D4" s="156">
        <v>43497</v>
      </c>
      <c r="E4" s="90">
        <v>7989</v>
      </c>
      <c r="F4" s="90">
        <v>227</v>
      </c>
      <c r="G4" s="90">
        <v>633</v>
      </c>
      <c r="H4" s="90">
        <v>137</v>
      </c>
      <c r="I4" s="90">
        <v>1280</v>
      </c>
      <c r="J4" s="90">
        <v>160</v>
      </c>
      <c r="K4" s="163">
        <f>SUM(E4:J4)</f>
        <v>10426</v>
      </c>
      <c r="L4" s="211"/>
      <c r="M4" s="211"/>
      <c r="N4" s="211"/>
    </row>
    <row r="5" spans="4:14" s="43" customFormat="1" ht="20.100000000000001" customHeight="1">
      <c r="D5" s="156">
        <v>43525</v>
      </c>
      <c r="E5" s="90"/>
      <c r="F5" s="90"/>
      <c r="G5" s="90"/>
      <c r="H5" s="90"/>
      <c r="I5" s="90"/>
      <c r="J5" s="90"/>
      <c r="K5" s="163"/>
      <c r="L5" s="211"/>
      <c r="M5" s="211"/>
      <c r="N5" s="211"/>
    </row>
    <row r="6" spans="4:14" s="43" customFormat="1" ht="20.100000000000001" customHeight="1">
      <c r="D6" s="156">
        <v>43556</v>
      </c>
      <c r="E6" s="90"/>
      <c r="F6" s="90"/>
      <c r="G6" s="90"/>
      <c r="H6" s="90"/>
      <c r="I6" s="90"/>
      <c r="J6" s="90"/>
      <c r="K6" s="163"/>
      <c r="L6" s="211"/>
      <c r="M6" s="211"/>
      <c r="N6" s="211"/>
    </row>
    <row r="7" spans="4:14" s="43" customFormat="1" ht="20.100000000000001" customHeight="1">
      <c r="D7" s="156">
        <v>43586</v>
      </c>
      <c r="E7" s="90"/>
      <c r="F7" s="90"/>
      <c r="G7" s="90"/>
      <c r="H7" s="90"/>
      <c r="I7" s="90"/>
      <c r="J7" s="90"/>
      <c r="K7" s="163"/>
      <c r="L7" s="211"/>
      <c r="M7" s="211"/>
      <c r="N7" s="211"/>
    </row>
    <row r="8" spans="4:14" s="43" customFormat="1" ht="20.100000000000001" customHeight="1">
      <c r="D8" s="156">
        <v>43617</v>
      </c>
      <c r="E8" s="90"/>
      <c r="F8" s="90"/>
      <c r="G8" s="90"/>
      <c r="H8" s="90"/>
      <c r="I8" s="90"/>
      <c r="J8" s="90"/>
      <c r="K8" s="163"/>
      <c r="L8" s="211"/>
      <c r="M8" s="211"/>
      <c r="N8" s="211"/>
    </row>
    <row r="9" spans="4:14" s="43" customFormat="1" ht="20.100000000000001" customHeight="1">
      <c r="D9" s="156">
        <v>43647</v>
      </c>
      <c r="E9" s="93"/>
      <c r="F9" s="93"/>
      <c r="G9" s="93"/>
      <c r="H9" s="90"/>
      <c r="I9" s="93"/>
      <c r="J9" s="93"/>
      <c r="K9" s="163"/>
      <c r="L9" s="211"/>
      <c r="M9" s="211"/>
      <c r="N9" s="211"/>
    </row>
    <row r="10" spans="4:14" s="43" customFormat="1" ht="20.100000000000001" customHeight="1">
      <c r="D10" s="156">
        <v>43678</v>
      </c>
      <c r="E10" s="90"/>
      <c r="F10" s="90"/>
      <c r="G10" s="90"/>
      <c r="H10" s="90"/>
      <c r="I10" s="402"/>
      <c r="J10" s="90"/>
      <c r="K10" s="163"/>
      <c r="L10" s="211"/>
      <c r="M10" s="211"/>
      <c r="N10" s="211"/>
    </row>
    <row r="11" spans="4:14" s="43" customFormat="1" ht="20.100000000000001" customHeight="1">
      <c r="D11" s="156">
        <v>43709</v>
      </c>
      <c r="E11" s="90"/>
      <c r="F11" s="90"/>
      <c r="G11" s="90"/>
      <c r="H11" s="90"/>
      <c r="I11" s="330"/>
      <c r="J11" s="90"/>
      <c r="K11" s="163"/>
      <c r="L11" s="211"/>
      <c r="M11" s="211"/>
      <c r="N11" s="211"/>
    </row>
    <row r="12" spans="4:14" s="43" customFormat="1" ht="20.100000000000001" customHeight="1">
      <c r="D12" s="156">
        <v>43739</v>
      </c>
      <c r="E12" s="90"/>
      <c r="F12" s="90"/>
      <c r="G12" s="90"/>
      <c r="H12" s="90"/>
      <c r="I12" s="330"/>
      <c r="J12" s="90"/>
      <c r="K12" s="163"/>
      <c r="L12" s="211"/>
      <c r="M12" s="211"/>
      <c r="N12" s="211"/>
    </row>
    <row r="13" spans="4:14" s="43" customFormat="1" ht="20.100000000000001" customHeight="1">
      <c r="D13" s="156">
        <v>43770</v>
      </c>
      <c r="E13" s="90"/>
      <c r="F13" s="90"/>
      <c r="G13" s="90"/>
      <c r="H13" s="90"/>
      <c r="I13" s="330"/>
      <c r="J13" s="90"/>
      <c r="K13" s="163"/>
      <c r="L13" s="211"/>
      <c r="M13" s="211"/>
      <c r="N13" s="211"/>
    </row>
    <row r="14" spans="4:14" s="42" customFormat="1" ht="20.100000000000001" customHeight="1">
      <c r="D14" s="156">
        <v>43800</v>
      </c>
      <c r="E14" s="90"/>
      <c r="F14" s="90"/>
      <c r="G14" s="90"/>
      <c r="H14" s="330"/>
      <c r="I14" s="330"/>
      <c r="J14" s="90"/>
      <c r="K14" s="163"/>
      <c r="L14" s="210"/>
      <c r="M14" s="210"/>
      <c r="N14" s="210"/>
    </row>
    <row r="15" spans="4:14" s="55" customFormat="1" ht="25.5" customHeight="1" thickBot="1">
      <c r="D15" s="164" t="s">
        <v>439</v>
      </c>
      <c r="E15" s="159">
        <v>7058</v>
      </c>
      <c r="F15" s="159">
        <v>275</v>
      </c>
      <c r="G15" s="159">
        <v>662</v>
      </c>
      <c r="H15" s="159">
        <v>156</v>
      </c>
      <c r="I15" s="159">
        <v>1292</v>
      </c>
      <c r="J15" s="159">
        <v>139</v>
      </c>
      <c r="K15" s="160">
        <v>9581</v>
      </c>
      <c r="L15" s="212"/>
      <c r="M15" s="212"/>
      <c r="N15" s="212"/>
    </row>
    <row r="16" spans="4:14" ht="18" customHeight="1">
      <c r="D16" s="99" t="s">
        <v>390</v>
      </c>
      <c r="E16" s="96"/>
      <c r="F16" s="95"/>
      <c r="G16" s="96"/>
      <c r="H16" s="96"/>
      <c r="I16" s="96"/>
      <c r="J16" s="97"/>
      <c r="K16" s="96"/>
    </row>
    <row r="17" spans="4:11" ht="15" hidden="1" customHeight="1">
      <c r="D17" s="116" t="s">
        <v>331</v>
      </c>
      <c r="E17" s="39"/>
    </row>
    <row r="18" spans="4:11" ht="14.25" customHeight="1">
      <c r="D18" s="116" t="s">
        <v>389</v>
      </c>
      <c r="E18" s="39"/>
    </row>
    <row r="19" spans="4:11">
      <c r="K19" s="40"/>
    </row>
    <row r="77" spans="1:18">
      <c r="A77" s="222"/>
      <c r="B77" s="222"/>
      <c r="C77" s="222"/>
      <c r="D77" s="222"/>
      <c r="E77" s="226"/>
      <c r="F77" s="222"/>
      <c r="G77" s="222"/>
      <c r="H77" s="222"/>
      <c r="I77" s="222"/>
      <c r="J77" s="222"/>
      <c r="K77" s="222"/>
      <c r="L77" s="227"/>
      <c r="M77" s="227"/>
      <c r="N77" s="227"/>
      <c r="O77" s="222"/>
      <c r="P77" s="222"/>
      <c r="Q77" s="222"/>
      <c r="R77" s="222"/>
    </row>
  </sheetData>
  <mergeCells count="1">
    <mergeCell ref="D1:K1"/>
  </mergeCells>
  <phoneticPr fontId="87" type="noConversion"/>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K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Q77"/>
  <sheetViews>
    <sheetView zoomScale="230" zoomScaleNormal="230" zoomScaleSheetLayoutView="100" zoomScalePageLayoutView="90" workbookViewId="0">
      <selection activeCell="E6" sqref="E6"/>
    </sheetView>
  </sheetViews>
  <sheetFormatPr defaultColWidth="9.140625" defaultRowHeight="12.75"/>
  <cols>
    <col min="1" max="1" width="10.85546875" style="45" customWidth="1"/>
    <col min="2" max="2" width="13.7109375" style="51" customWidth="1"/>
    <col min="3" max="3" width="22" style="51" customWidth="1"/>
    <col min="4" max="4" width="14" style="51" customWidth="1"/>
    <col min="5" max="5" width="15.140625" style="51" hidden="1" customWidth="1"/>
    <col min="6" max="6" width="4.5703125" style="51" hidden="1" customWidth="1"/>
    <col min="7" max="7" width="13.85546875" style="51" customWidth="1"/>
    <col min="8" max="8" width="14.140625" style="51" customWidth="1"/>
    <col min="9" max="9" width="10.5703125" style="51" hidden="1" customWidth="1"/>
    <col min="10" max="10" width="11.85546875" style="51" hidden="1" customWidth="1"/>
    <col min="11" max="11" width="25.28515625" style="51" customWidth="1"/>
    <col min="12" max="12" width="13.42578125" style="45" customWidth="1"/>
    <col min="13" max="16384" width="9.140625" style="45"/>
  </cols>
  <sheetData>
    <row r="1" spans="1:13" ht="25.5" customHeight="1" thickBot="1">
      <c r="A1" s="501" t="s">
        <v>442</v>
      </c>
      <c r="B1" s="502"/>
      <c r="C1" s="502"/>
      <c r="D1" s="502"/>
      <c r="E1" s="502"/>
      <c r="F1" s="502"/>
      <c r="G1" s="502"/>
      <c r="H1" s="502"/>
      <c r="I1" s="503"/>
      <c r="J1" s="503"/>
      <c r="K1" s="504"/>
    </row>
    <row r="2" spans="1:13" ht="25.5" customHeight="1">
      <c r="A2" s="372"/>
      <c r="B2" s="498" t="s">
        <v>120</v>
      </c>
      <c r="C2" s="499"/>
      <c r="D2" s="499"/>
      <c r="E2" s="499"/>
      <c r="F2" s="500"/>
      <c r="G2" s="505" t="s">
        <v>119</v>
      </c>
      <c r="H2" s="498"/>
      <c r="I2" s="499"/>
      <c r="J2" s="499"/>
      <c r="K2" s="500"/>
    </row>
    <row r="3" spans="1:13" ht="29.25" customHeight="1">
      <c r="A3" s="152"/>
      <c r="B3" s="333" t="s">
        <v>383</v>
      </c>
      <c r="C3" s="333" t="s">
        <v>125</v>
      </c>
      <c r="D3" s="333" t="s">
        <v>336</v>
      </c>
      <c r="E3" s="333" t="s">
        <v>418</v>
      </c>
      <c r="F3" s="349" t="s">
        <v>125</v>
      </c>
      <c r="G3" s="152" t="s">
        <v>465</v>
      </c>
      <c r="H3" s="103" t="s">
        <v>437</v>
      </c>
      <c r="I3" s="373" t="s">
        <v>241</v>
      </c>
      <c r="J3" s="373" t="s">
        <v>409</v>
      </c>
      <c r="K3" s="376" t="s">
        <v>438</v>
      </c>
      <c r="L3" s="89"/>
    </row>
    <row r="4" spans="1:13" ht="31.5" customHeight="1">
      <c r="A4" s="156">
        <v>43466</v>
      </c>
      <c r="B4" s="428" t="s">
        <v>420</v>
      </c>
      <c r="C4" s="375" t="s">
        <v>485</v>
      </c>
      <c r="D4" s="100" t="s">
        <v>124</v>
      </c>
      <c r="E4" s="100"/>
      <c r="F4" s="350"/>
      <c r="G4" s="334" t="s">
        <v>124</v>
      </c>
      <c r="H4" s="100" t="s">
        <v>124</v>
      </c>
      <c r="I4" s="100" t="s">
        <v>124</v>
      </c>
      <c r="J4" s="364"/>
      <c r="K4" s="377" t="s">
        <v>484</v>
      </c>
      <c r="M4" s="89"/>
    </row>
    <row r="5" spans="1:13" s="291" customFormat="1" ht="30">
      <c r="A5" s="156">
        <v>43497</v>
      </c>
      <c r="B5" s="428" t="s">
        <v>420</v>
      </c>
      <c r="C5" s="119" t="s">
        <v>485</v>
      </c>
      <c r="D5" s="432" t="s">
        <v>501</v>
      </c>
      <c r="E5" s="100"/>
      <c r="F5" s="350"/>
      <c r="G5" s="334" t="s">
        <v>124</v>
      </c>
      <c r="H5" s="100" t="s">
        <v>124</v>
      </c>
      <c r="I5" s="331"/>
      <c r="J5" s="331"/>
      <c r="K5" s="378" t="s">
        <v>502</v>
      </c>
    </row>
    <row r="6" spans="1:13" ht="25.35" customHeight="1">
      <c r="A6" s="156">
        <v>43525</v>
      </c>
      <c r="B6" s="100"/>
      <c r="C6" s="375"/>
      <c r="D6" s="375"/>
      <c r="E6" s="100"/>
      <c r="F6" s="350"/>
      <c r="G6" s="334"/>
      <c r="H6" s="100"/>
      <c r="I6" s="331"/>
      <c r="J6" s="365"/>
      <c r="K6" s="379"/>
    </row>
    <row r="7" spans="1:13" ht="25.35" customHeight="1">
      <c r="A7" s="156">
        <v>43556</v>
      </c>
      <c r="B7" s="100"/>
      <c r="C7" s="375"/>
      <c r="D7" s="375"/>
      <c r="E7" s="100"/>
      <c r="F7" s="350"/>
      <c r="G7" s="334"/>
      <c r="H7" s="100"/>
      <c r="I7" s="331"/>
      <c r="J7" s="365"/>
      <c r="K7" s="380"/>
    </row>
    <row r="8" spans="1:13" ht="25.35" customHeight="1">
      <c r="A8" s="156">
        <v>43586</v>
      </c>
      <c r="B8" s="100"/>
      <c r="C8" s="375"/>
      <c r="D8" s="375"/>
      <c r="E8" s="100"/>
      <c r="F8" s="350"/>
      <c r="G8" s="334"/>
      <c r="H8" s="100"/>
      <c r="I8" s="331"/>
      <c r="J8" s="365"/>
      <c r="K8" s="380"/>
    </row>
    <row r="9" spans="1:13" ht="25.35" customHeight="1">
      <c r="A9" s="156">
        <v>43617</v>
      </c>
      <c r="B9" s="100"/>
      <c r="C9" s="375"/>
      <c r="D9" s="375"/>
      <c r="E9" s="100"/>
      <c r="F9" s="350"/>
      <c r="G9" s="334"/>
      <c r="H9" s="100"/>
      <c r="I9" s="331"/>
      <c r="J9" s="365"/>
      <c r="K9" s="380"/>
    </row>
    <row r="10" spans="1:13" ht="25.35" customHeight="1">
      <c r="A10" s="156">
        <v>43647</v>
      </c>
      <c r="B10" s="100"/>
      <c r="C10" s="375"/>
      <c r="D10" s="375"/>
      <c r="E10" s="100"/>
      <c r="F10" s="350"/>
      <c r="G10" s="334"/>
      <c r="H10" s="100"/>
      <c r="I10" s="331"/>
      <c r="J10" s="365"/>
      <c r="K10" s="380"/>
    </row>
    <row r="11" spans="1:13" ht="25.35" customHeight="1">
      <c r="A11" s="156">
        <v>43678</v>
      </c>
      <c r="B11" s="100"/>
      <c r="C11" s="375"/>
      <c r="D11" s="375"/>
      <c r="E11" s="100"/>
      <c r="F11" s="350"/>
      <c r="G11" s="334"/>
      <c r="H11" s="100"/>
      <c r="I11" s="331"/>
      <c r="J11" s="365"/>
      <c r="K11" s="380"/>
    </row>
    <row r="12" spans="1:13" ht="25.35" customHeight="1">
      <c r="A12" s="156">
        <v>43709</v>
      </c>
      <c r="B12" s="100"/>
      <c r="C12" s="375"/>
      <c r="D12" s="375"/>
      <c r="E12" s="100"/>
      <c r="F12" s="350"/>
      <c r="G12" s="334"/>
      <c r="H12" s="100"/>
      <c r="I12" s="332"/>
      <c r="J12" s="365"/>
      <c r="K12" s="381"/>
    </row>
    <row r="13" spans="1:13" ht="25.35" customHeight="1">
      <c r="A13" s="156">
        <v>43739</v>
      </c>
      <c r="B13" s="100"/>
      <c r="C13" s="375"/>
      <c r="D13" s="375"/>
      <c r="E13" s="403"/>
      <c r="F13" s="350"/>
      <c r="G13" s="335"/>
      <c r="H13" s="100"/>
      <c r="I13" s="100"/>
      <c r="J13" s="331"/>
      <c r="K13" s="380"/>
    </row>
    <row r="14" spans="1:13" ht="25.35" customHeight="1">
      <c r="A14" s="156">
        <v>43770</v>
      </c>
      <c r="B14" s="100"/>
      <c r="C14" s="375"/>
      <c r="D14" s="100"/>
      <c r="E14" s="403"/>
      <c r="F14" s="335"/>
      <c r="G14" s="335"/>
      <c r="H14" s="403"/>
      <c r="I14" s="100"/>
      <c r="J14" s="331"/>
      <c r="K14" s="380"/>
    </row>
    <row r="15" spans="1:13" ht="25.35" customHeight="1" thickBot="1">
      <c r="A15" s="382">
        <v>43800</v>
      </c>
      <c r="B15" s="383"/>
      <c r="C15" s="383"/>
      <c r="D15" s="383"/>
      <c r="E15" s="383"/>
      <c r="F15" s="384"/>
      <c r="G15" s="385"/>
      <c r="H15" s="412"/>
      <c r="I15" s="386"/>
      <c r="J15" s="413"/>
      <c r="K15" s="414"/>
    </row>
    <row r="16" spans="1:13">
      <c r="B16" s="411"/>
      <c r="C16" s="411"/>
    </row>
    <row r="17" spans="1:11" ht="22.5" customHeight="1">
      <c r="A17" s="49"/>
      <c r="B17" s="50"/>
      <c r="C17" s="50"/>
      <c r="D17" s="50"/>
      <c r="E17" s="50"/>
      <c r="F17" s="50"/>
      <c r="G17" s="45"/>
      <c r="H17" s="45"/>
      <c r="I17" s="291"/>
      <c r="J17" s="291"/>
      <c r="K17" s="291"/>
    </row>
    <row r="77" spans="1:17">
      <c r="A77" s="215"/>
      <c r="B77" s="220"/>
      <c r="C77" s="220"/>
      <c r="D77" s="220"/>
      <c r="E77" s="220"/>
      <c r="F77" s="220"/>
      <c r="G77" s="220"/>
      <c r="H77" s="220"/>
      <c r="I77" s="220"/>
      <c r="J77" s="220"/>
      <c r="K77" s="220"/>
      <c r="L77" s="215"/>
      <c r="M77" s="215"/>
      <c r="N77" s="215"/>
      <c r="O77" s="215"/>
      <c r="P77" s="215"/>
      <c r="Q77" s="215"/>
    </row>
  </sheetData>
  <mergeCells count="3">
    <mergeCell ref="B2:F2"/>
    <mergeCell ref="A1:K1"/>
    <mergeCell ref="G2:K2"/>
  </mergeCells>
  <phoneticPr fontId="87" type="noConversion"/>
  <printOptions horizontalCentered="1"/>
  <pageMargins left="0.25" right="0.25" top="0.75" bottom="0.75" header="0.3" footer="0.3"/>
  <pageSetup paperSize="5" scale="77" fitToHeight="0" orientation="landscape" r:id="rId1"/>
  <headerFooter>
    <oddFooter>&amp;C&amp;"-,Bold"MEEI Bulletins Vol 56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R77"/>
  <sheetViews>
    <sheetView zoomScale="329" zoomScaleNormal="329" zoomScaleSheetLayoutView="80" zoomScalePageLayoutView="262" workbookViewId="0">
      <selection sqref="A1:M1"/>
    </sheetView>
  </sheetViews>
  <sheetFormatPr defaultColWidth="9.140625" defaultRowHeight="12.75"/>
  <cols>
    <col min="1" max="1" width="11.85546875" style="39" customWidth="1"/>
    <col min="2" max="2" width="8.42578125" style="39" hidden="1" customWidth="1"/>
    <col min="3" max="3" width="8.42578125" style="290" hidden="1" customWidth="1"/>
    <col min="4" max="4" width="9.140625" style="39" customWidth="1"/>
    <col min="5" max="5" width="7.85546875" style="39" customWidth="1"/>
    <col min="6" max="6" width="10.28515625" style="303" customWidth="1"/>
    <col min="7" max="7" width="8.7109375" style="39" customWidth="1"/>
    <col min="8" max="8" width="10" style="39" hidden="1" customWidth="1"/>
    <col min="9" max="9" width="9.42578125" style="303" customWidth="1"/>
    <col min="10" max="10" width="8.7109375" style="303" customWidth="1"/>
    <col min="11" max="11" width="8.140625" style="303" hidden="1" customWidth="1"/>
    <col min="12" max="12" width="10" style="303" hidden="1" customWidth="1"/>
    <col min="13" max="13" width="12.5703125" style="39" customWidth="1"/>
    <col min="14" max="16384" width="9.140625" style="39"/>
  </cols>
  <sheetData>
    <row r="1" spans="1:13" s="52" customFormat="1" ht="25.5" customHeight="1">
      <c r="A1" s="506" t="s">
        <v>443</v>
      </c>
      <c r="B1" s="507"/>
      <c r="C1" s="507"/>
      <c r="D1" s="507"/>
      <c r="E1" s="507"/>
      <c r="F1" s="507"/>
      <c r="G1" s="507"/>
      <c r="H1" s="507"/>
      <c r="I1" s="508"/>
      <c r="J1" s="508"/>
      <c r="K1" s="508"/>
      <c r="L1" s="508"/>
      <c r="M1" s="509"/>
    </row>
    <row r="2" spans="1:13" s="46" customFormat="1" ht="60.75" customHeight="1">
      <c r="A2" s="154"/>
      <c r="B2" s="102" t="s">
        <v>125</v>
      </c>
      <c r="C2" s="102" t="s">
        <v>118</v>
      </c>
      <c r="D2" s="101" t="s">
        <v>494</v>
      </c>
      <c r="E2" s="101" t="s">
        <v>125</v>
      </c>
      <c r="F2" s="101" t="s">
        <v>495</v>
      </c>
      <c r="G2" s="101" t="s">
        <v>496</v>
      </c>
      <c r="H2" s="101" t="s">
        <v>409</v>
      </c>
      <c r="I2" s="339" t="s">
        <v>383</v>
      </c>
      <c r="J2" s="339" t="s">
        <v>336</v>
      </c>
      <c r="K2" s="400" t="s">
        <v>241</v>
      </c>
      <c r="L2" s="339" t="s">
        <v>418</v>
      </c>
      <c r="M2" s="165" t="s">
        <v>225</v>
      </c>
    </row>
    <row r="3" spans="1:13" s="47" customFormat="1" ht="18.75" customHeight="1">
      <c r="A3" s="156">
        <v>43466</v>
      </c>
      <c r="B3" s="93">
        <v>0</v>
      </c>
      <c r="C3" s="90">
        <v>0</v>
      </c>
      <c r="D3" s="427">
        <v>0</v>
      </c>
      <c r="E3" s="427">
        <v>31</v>
      </c>
      <c r="F3" s="427">
        <v>0</v>
      </c>
      <c r="G3" s="93">
        <v>30</v>
      </c>
      <c r="H3" s="93">
        <v>0</v>
      </c>
      <c r="I3" s="340">
        <v>31</v>
      </c>
      <c r="J3" s="340">
        <v>0</v>
      </c>
      <c r="K3" s="340">
        <v>0</v>
      </c>
      <c r="L3" s="340">
        <v>0</v>
      </c>
      <c r="M3" s="157">
        <f t="shared" ref="M3" si="0">SUM(D3:L3)</f>
        <v>92</v>
      </c>
    </row>
    <row r="4" spans="1:13" s="47" customFormat="1" ht="20.100000000000001" customHeight="1">
      <c r="A4" s="156">
        <v>43497</v>
      </c>
      <c r="B4" s="93"/>
      <c r="C4" s="90"/>
      <c r="D4" s="459">
        <v>0</v>
      </c>
      <c r="E4" s="459">
        <v>28</v>
      </c>
      <c r="F4" s="459">
        <v>0</v>
      </c>
      <c r="G4" s="93">
        <v>8</v>
      </c>
      <c r="H4" s="93"/>
      <c r="I4" s="340">
        <v>28</v>
      </c>
      <c r="J4" s="340">
        <v>1</v>
      </c>
      <c r="K4" s="340"/>
      <c r="L4" s="340"/>
      <c r="M4" s="157">
        <f>SUM(D4:L4)</f>
        <v>65</v>
      </c>
    </row>
    <row r="5" spans="1:13" s="47" customFormat="1" ht="20.100000000000001" customHeight="1">
      <c r="A5" s="156">
        <v>43525</v>
      </c>
      <c r="B5" s="93"/>
      <c r="C5" s="90"/>
      <c r="D5" s="184"/>
      <c r="E5" s="184"/>
      <c r="F5" s="184"/>
      <c r="G5" s="93"/>
      <c r="H5" s="93"/>
      <c r="I5" s="340"/>
      <c r="J5" s="340"/>
      <c r="K5" s="340"/>
      <c r="L5" s="340"/>
      <c r="M5" s="157"/>
    </row>
    <row r="6" spans="1:13" s="47" customFormat="1" ht="20.100000000000001" customHeight="1">
      <c r="A6" s="156">
        <v>43556</v>
      </c>
      <c r="B6" s="93"/>
      <c r="C6" s="90"/>
      <c r="D6" s="184"/>
      <c r="E6" s="184"/>
      <c r="F6" s="184"/>
      <c r="G6" s="93"/>
      <c r="H6" s="93"/>
      <c r="I6" s="340"/>
      <c r="J6" s="340"/>
      <c r="K6" s="340"/>
      <c r="L6" s="340"/>
      <c r="M6" s="157"/>
    </row>
    <row r="7" spans="1:13" s="47" customFormat="1" ht="20.100000000000001" customHeight="1">
      <c r="A7" s="156">
        <v>43586</v>
      </c>
      <c r="B7" s="93"/>
      <c r="C7" s="90"/>
      <c r="D7" s="184"/>
      <c r="E7" s="184"/>
      <c r="F7" s="184"/>
      <c r="G7" s="93"/>
      <c r="H7" s="93"/>
      <c r="I7" s="340"/>
      <c r="J7" s="340"/>
      <c r="K7" s="340"/>
      <c r="L7" s="340"/>
      <c r="M7" s="157"/>
    </row>
    <row r="8" spans="1:13" s="47" customFormat="1" ht="20.100000000000001" customHeight="1">
      <c r="A8" s="156">
        <v>43617</v>
      </c>
      <c r="B8" s="93"/>
      <c r="C8" s="90"/>
      <c r="D8" s="184"/>
      <c r="E8" s="184"/>
      <c r="F8" s="184"/>
      <c r="G8" s="93"/>
      <c r="H8" s="93"/>
      <c r="I8" s="340"/>
      <c r="J8" s="340"/>
      <c r="K8" s="340"/>
      <c r="L8" s="340"/>
      <c r="M8" s="157"/>
    </row>
    <row r="9" spans="1:13" s="47" customFormat="1" ht="20.100000000000001" customHeight="1">
      <c r="A9" s="156">
        <v>43647</v>
      </c>
      <c r="B9" s="93"/>
      <c r="C9" s="90"/>
      <c r="D9" s="184"/>
      <c r="E9" s="184"/>
      <c r="F9" s="184"/>
      <c r="G9" s="93"/>
      <c r="H9" s="93"/>
      <c r="I9" s="340"/>
      <c r="J9" s="340"/>
      <c r="K9" s="340"/>
      <c r="L9" s="340"/>
      <c r="M9" s="157"/>
    </row>
    <row r="10" spans="1:13" s="47" customFormat="1" ht="20.100000000000001" customHeight="1">
      <c r="A10" s="156">
        <v>43678</v>
      </c>
      <c r="B10" s="93"/>
      <c r="C10" s="90"/>
      <c r="D10" s="184"/>
      <c r="E10" s="184"/>
      <c r="F10" s="184"/>
      <c r="G10" s="93"/>
      <c r="H10" s="93"/>
      <c r="I10" s="340"/>
      <c r="J10" s="340"/>
      <c r="K10" s="340"/>
      <c r="L10" s="340"/>
      <c r="M10" s="157"/>
    </row>
    <row r="11" spans="1:13" s="47" customFormat="1" ht="20.100000000000001" customHeight="1">
      <c r="A11" s="156">
        <v>43709</v>
      </c>
      <c r="B11" s="93"/>
      <c r="C11" s="90"/>
      <c r="D11" s="184"/>
      <c r="E11" s="184"/>
      <c r="F11" s="184"/>
      <c r="G11" s="93"/>
      <c r="H11" s="93"/>
      <c r="I11" s="340"/>
      <c r="J11" s="340"/>
      <c r="K11" s="340"/>
      <c r="L11" s="340"/>
      <c r="M11" s="157"/>
    </row>
    <row r="12" spans="1:13" s="47" customFormat="1" ht="20.100000000000001" customHeight="1">
      <c r="A12" s="156">
        <v>43739</v>
      </c>
      <c r="B12" s="93"/>
      <c r="C12" s="90"/>
      <c r="D12" s="184"/>
      <c r="E12" s="184"/>
      <c r="F12" s="184"/>
      <c r="G12" s="93"/>
      <c r="H12" s="93"/>
      <c r="I12" s="340"/>
      <c r="J12" s="340"/>
      <c r="K12" s="340"/>
      <c r="L12" s="340"/>
      <c r="M12" s="157"/>
    </row>
    <row r="13" spans="1:13" s="47" customFormat="1" ht="20.100000000000001" customHeight="1">
      <c r="A13" s="156">
        <v>43770</v>
      </c>
      <c r="B13" s="93"/>
      <c r="C13" s="90"/>
      <c r="D13" s="184"/>
      <c r="E13" s="184"/>
      <c r="F13" s="184"/>
      <c r="G13" s="93"/>
      <c r="H13" s="93"/>
      <c r="I13" s="340"/>
      <c r="J13" s="340"/>
      <c r="K13" s="340"/>
      <c r="L13" s="340"/>
      <c r="M13" s="157"/>
    </row>
    <row r="14" spans="1:13" s="47" customFormat="1" ht="20.100000000000001" customHeight="1">
      <c r="A14" s="156">
        <v>43800</v>
      </c>
      <c r="B14" s="93"/>
      <c r="C14" s="90"/>
      <c r="D14" s="184"/>
      <c r="E14" s="184"/>
      <c r="F14" s="184"/>
      <c r="G14" s="93"/>
      <c r="H14" s="93"/>
      <c r="I14" s="340"/>
      <c r="J14" s="340"/>
      <c r="K14" s="340"/>
      <c r="L14" s="340"/>
      <c r="M14" s="157"/>
    </row>
    <row r="15" spans="1:13" s="47" customFormat="1" ht="25.5" customHeight="1" thickBot="1">
      <c r="A15" s="158" t="s">
        <v>15</v>
      </c>
      <c r="B15" s="159">
        <f>SUM(B3:B14)</f>
        <v>0</v>
      </c>
      <c r="C15" s="159">
        <f t="shared" ref="C15" si="1">SUM(C3:C14)</f>
        <v>0</v>
      </c>
      <c r="D15" s="159">
        <f>SUM(D3:D14)</f>
        <v>0</v>
      </c>
      <c r="E15" s="159">
        <f>SUM(E3:E14)</f>
        <v>59</v>
      </c>
      <c r="F15" s="159">
        <f>SUM(F3:F14)</f>
        <v>0</v>
      </c>
      <c r="G15" s="159">
        <f>SUM(G3:G14)</f>
        <v>38</v>
      </c>
      <c r="H15" s="159">
        <f t="shared" ref="H15:L15" si="2">SUM(H3:H14)</f>
        <v>0</v>
      </c>
      <c r="I15" s="159">
        <f>SUM(I3:I14)</f>
        <v>59</v>
      </c>
      <c r="J15" s="159">
        <f>SUM(J3:J14)</f>
        <v>1</v>
      </c>
      <c r="K15" s="159">
        <f>SUM(K3:K14)</f>
        <v>0</v>
      </c>
      <c r="L15" s="159">
        <f t="shared" si="2"/>
        <v>0</v>
      </c>
      <c r="M15" s="160">
        <f>SUM(D15:L15)</f>
        <v>157</v>
      </c>
    </row>
    <row r="16" spans="1:13" s="47" customFormat="1"/>
    <row r="17" spans="1:7" ht="15.75">
      <c r="A17" s="374"/>
      <c r="B17" s="348"/>
      <c r="C17" s="293"/>
    </row>
    <row r="18" spans="1:7" ht="15">
      <c r="A18" s="48"/>
    </row>
    <row r="20" spans="1:7">
      <c r="G20" s="39" t="s">
        <v>364</v>
      </c>
    </row>
    <row r="77" spans="1:18">
      <c r="A77" s="222"/>
      <c r="B77" s="222"/>
      <c r="C77" s="222"/>
      <c r="D77" s="222"/>
      <c r="E77" s="222"/>
      <c r="F77" s="222"/>
      <c r="G77" s="222"/>
      <c r="H77" s="222"/>
      <c r="I77" s="222"/>
      <c r="J77" s="222"/>
      <c r="K77" s="222"/>
      <c r="L77" s="222"/>
      <c r="M77" s="222"/>
      <c r="N77" s="222"/>
      <c r="O77" s="222"/>
      <c r="P77" s="222"/>
      <c r="Q77" s="222"/>
      <c r="R77" s="222"/>
    </row>
  </sheetData>
  <mergeCells count="1">
    <mergeCell ref="A1:M1"/>
  </mergeCells>
  <phoneticPr fontId="87" type="noConversion"/>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M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R77"/>
  <sheetViews>
    <sheetView zoomScale="318" zoomScaleNormal="318" zoomScaleSheetLayoutView="80" zoomScalePageLayoutView="90" workbookViewId="0">
      <selection sqref="A1:M1"/>
    </sheetView>
  </sheetViews>
  <sheetFormatPr defaultColWidth="9.140625" defaultRowHeight="12.75"/>
  <cols>
    <col min="1" max="1" width="11.85546875" style="39" customWidth="1"/>
    <col min="2" max="2" width="9.28515625" style="39" hidden="1" customWidth="1"/>
    <col min="3" max="3" width="11.85546875" style="303" hidden="1" customWidth="1"/>
    <col min="4" max="4" width="7.85546875" style="39" customWidth="1"/>
    <col min="5" max="5" width="11.42578125" style="39" customWidth="1"/>
    <col min="6" max="6" width="10" style="39" customWidth="1"/>
    <col min="7" max="7" width="10.5703125" style="303" hidden="1" customWidth="1"/>
    <col min="8" max="8" width="10.85546875" style="303" hidden="1" customWidth="1"/>
    <col min="9" max="9" width="10.7109375" style="39" customWidth="1"/>
    <col min="10" max="10" width="10" style="303" customWidth="1"/>
    <col min="11" max="11" width="9.28515625" style="303" customWidth="1"/>
    <col min="12" max="12" width="11.85546875" style="303" hidden="1" customWidth="1"/>
    <col min="13" max="13" width="10.28515625" style="39" customWidth="1"/>
    <col min="14" max="16384" width="9.140625" style="39"/>
  </cols>
  <sheetData>
    <row r="1" spans="1:13" s="52" customFormat="1" ht="25.5" customHeight="1">
      <c r="A1" s="506" t="s">
        <v>444</v>
      </c>
      <c r="B1" s="507"/>
      <c r="C1" s="507"/>
      <c r="D1" s="507"/>
      <c r="E1" s="507"/>
      <c r="F1" s="507"/>
      <c r="G1" s="507"/>
      <c r="H1" s="507"/>
      <c r="I1" s="507"/>
      <c r="J1" s="508"/>
      <c r="K1" s="508"/>
      <c r="L1" s="508"/>
      <c r="M1" s="509"/>
    </row>
    <row r="2" spans="1:13" s="46" customFormat="1" ht="47.25" customHeight="1">
      <c r="A2" s="317"/>
      <c r="B2" s="102" t="s">
        <v>125</v>
      </c>
      <c r="C2" s="102" t="s">
        <v>118</v>
      </c>
      <c r="D2" s="101" t="s">
        <v>494</v>
      </c>
      <c r="E2" s="101" t="s">
        <v>437</v>
      </c>
      <c r="F2" s="101" t="s">
        <v>438</v>
      </c>
      <c r="G2" s="400" t="s">
        <v>241</v>
      </c>
      <c r="H2" s="102" t="s">
        <v>409</v>
      </c>
      <c r="I2" s="102" t="s">
        <v>125</v>
      </c>
      <c r="J2" s="361" t="s">
        <v>336</v>
      </c>
      <c r="K2" s="361" t="s">
        <v>383</v>
      </c>
      <c r="L2" s="361" t="s">
        <v>418</v>
      </c>
      <c r="M2" s="165" t="s">
        <v>225</v>
      </c>
    </row>
    <row r="3" spans="1:13" s="47" customFormat="1" ht="21.95" customHeight="1">
      <c r="A3" s="156">
        <v>43466</v>
      </c>
      <c r="B3" s="90">
        <v>0</v>
      </c>
      <c r="C3" s="90">
        <v>0</v>
      </c>
      <c r="D3" s="90">
        <v>0</v>
      </c>
      <c r="E3" s="90">
        <v>0</v>
      </c>
      <c r="F3" s="90">
        <v>2</v>
      </c>
      <c r="G3" s="90">
        <v>0</v>
      </c>
      <c r="H3" s="90">
        <v>0</v>
      </c>
      <c r="I3" s="90">
        <v>9477</v>
      </c>
      <c r="J3" s="362">
        <v>0</v>
      </c>
      <c r="K3" s="362">
        <v>11799</v>
      </c>
      <c r="L3" s="362">
        <v>0</v>
      </c>
      <c r="M3" s="157">
        <f>SUM(D3:L3)</f>
        <v>21278</v>
      </c>
    </row>
    <row r="4" spans="1:13" s="47" customFormat="1" ht="21.95" customHeight="1">
      <c r="A4" s="156">
        <v>43497</v>
      </c>
      <c r="B4" s="90"/>
      <c r="C4" s="90"/>
      <c r="D4" s="90">
        <v>0</v>
      </c>
      <c r="E4" s="90">
        <v>0</v>
      </c>
      <c r="F4" s="90">
        <v>0</v>
      </c>
      <c r="G4" s="90"/>
      <c r="H4" s="90"/>
      <c r="I4" s="90">
        <v>0</v>
      </c>
      <c r="J4" s="362">
        <v>9220</v>
      </c>
      <c r="K4" s="362">
        <v>701</v>
      </c>
      <c r="L4" s="362"/>
      <c r="M4" s="157">
        <f>SUM(D4:L4)</f>
        <v>9921</v>
      </c>
    </row>
    <row r="5" spans="1:13" s="47" customFormat="1" ht="21.95" customHeight="1">
      <c r="A5" s="156">
        <v>43525</v>
      </c>
      <c r="B5" s="90"/>
      <c r="C5" s="90"/>
      <c r="D5" s="90"/>
      <c r="E5" s="90"/>
      <c r="F5" s="90"/>
      <c r="G5" s="90"/>
      <c r="H5" s="90"/>
      <c r="I5" s="90"/>
      <c r="J5" s="362"/>
      <c r="K5" s="362"/>
      <c r="L5" s="362"/>
      <c r="M5" s="157"/>
    </row>
    <row r="6" spans="1:13" s="47" customFormat="1" ht="21.95" customHeight="1">
      <c r="A6" s="156">
        <v>43556</v>
      </c>
      <c r="B6" s="90"/>
      <c r="C6" s="90"/>
      <c r="D6" s="90"/>
      <c r="E6" s="90"/>
      <c r="F6" s="90"/>
      <c r="G6" s="90"/>
      <c r="H6" s="90"/>
      <c r="I6" s="90"/>
      <c r="J6" s="362"/>
      <c r="K6" s="362"/>
      <c r="L6" s="362"/>
      <c r="M6" s="157"/>
    </row>
    <row r="7" spans="1:13" s="47" customFormat="1" ht="21.95" customHeight="1">
      <c r="A7" s="156">
        <v>43586</v>
      </c>
      <c r="B7" s="90"/>
      <c r="C7" s="90"/>
      <c r="D7" s="90"/>
      <c r="E7" s="90"/>
      <c r="F7" s="90"/>
      <c r="G7" s="90"/>
      <c r="H7" s="90"/>
      <c r="I7" s="90"/>
      <c r="J7" s="362"/>
      <c r="K7" s="362"/>
      <c r="L7" s="362"/>
      <c r="M7" s="157"/>
    </row>
    <row r="8" spans="1:13" s="47" customFormat="1" ht="21.95" customHeight="1">
      <c r="A8" s="156">
        <v>43617</v>
      </c>
      <c r="B8" s="90"/>
      <c r="C8" s="90"/>
      <c r="D8" s="90"/>
      <c r="E8" s="90"/>
      <c r="F8" s="90"/>
      <c r="G8" s="90"/>
      <c r="H8" s="90"/>
      <c r="I8" s="90"/>
      <c r="J8" s="362"/>
      <c r="K8" s="362"/>
      <c r="L8" s="362"/>
      <c r="M8" s="157"/>
    </row>
    <row r="9" spans="1:13" s="47" customFormat="1" ht="21.95" customHeight="1">
      <c r="A9" s="156">
        <v>43647</v>
      </c>
      <c r="B9" s="90"/>
      <c r="C9" s="90"/>
      <c r="D9" s="90"/>
      <c r="E9" s="90"/>
      <c r="F9" s="90"/>
      <c r="G9" s="90"/>
      <c r="H9" s="90"/>
      <c r="I9" s="90"/>
      <c r="J9" s="362"/>
      <c r="K9" s="362"/>
      <c r="L9" s="362"/>
      <c r="M9" s="157"/>
    </row>
    <row r="10" spans="1:13" s="47" customFormat="1" ht="21.95" customHeight="1">
      <c r="A10" s="156">
        <v>43678</v>
      </c>
      <c r="B10" s="90"/>
      <c r="C10" s="90"/>
      <c r="D10" s="90"/>
      <c r="E10" s="90"/>
      <c r="F10" s="90"/>
      <c r="G10" s="90"/>
      <c r="H10" s="90"/>
      <c r="I10" s="90"/>
      <c r="J10" s="362"/>
      <c r="K10" s="362"/>
      <c r="L10" s="362"/>
      <c r="M10" s="157"/>
    </row>
    <row r="11" spans="1:13" s="47" customFormat="1" ht="21.95" customHeight="1">
      <c r="A11" s="156">
        <v>43709</v>
      </c>
      <c r="B11" s="90"/>
      <c r="C11" s="90"/>
      <c r="D11" s="90"/>
      <c r="E11" s="90"/>
      <c r="F11" s="90"/>
      <c r="G11" s="90"/>
      <c r="H11" s="90"/>
      <c r="I11" s="90"/>
      <c r="J11" s="362"/>
      <c r="K11" s="362"/>
      <c r="L11" s="362"/>
      <c r="M11" s="157"/>
    </row>
    <row r="12" spans="1:13" s="47" customFormat="1" ht="21.95" customHeight="1">
      <c r="A12" s="156">
        <v>43739</v>
      </c>
      <c r="B12" s="90"/>
      <c r="C12" s="90"/>
      <c r="D12" s="90"/>
      <c r="E12" s="90"/>
      <c r="F12" s="90"/>
      <c r="G12" s="90"/>
      <c r="H12" s="90"/>
      <c r="I12" s="90"/>
      <c r="J12" s="362"/>
      <c r="K12" s="362"/>
      <c r="L12" s="362"/>
      <c r="M12" s="157"/>
    </row>
    <row r="13" spans="1:13" s="47" customFormat="1" ht="21.95" customHeight="1">
      <c r="A13" s="156">
        <v>43770</v>
      </c>
      <c r="B13" s="90"/>
      <c r="C13" s="90"/>
      <c r="D13" s="90"/>
      <c r="E13" s="90"/>
      <c r="F13" s="90"/>
      <c r="G13" s="90"/>
      <c r="H13" s="90"/>
      <c r="I13" s="90"/>
      <c r="J13" s="362"/>
      <c r="K13" s="362"/>
      <c r="L13" s="362"/>
      <c r="M13" s="157"/>
    </row>
    <row r="14" spans="1:13" s="47" customFormat="1" ht="21.95" customHeight="1">
      <c r="A14" s="156">
        <v>43800</v>
      </c>
      <c r="B14" s="90"/>
      <c r="C14" s="90"/>
      <c r="D14" s="90"/>
      <c r="E14" s="90"/>
      <c r="F14" s="90"/>
      <c r="G14" s="90"/>
      <c r="H14" s="90"/>
      <c r="I14" s="90"/>
      <c r="J14" s="362"/>
      <c r="K14" s="362"/>
      <c r="L14" s="362"/>
      <c r="M14" s="157"/>
    </row>
    <row r="15" spans="1:13" s="47" customFormat="1" ht="25.5" customHeight="1" thickBot="1">
      <c r="A15" s="158" t="s">
        <v>15</v>
      </c>
      <c r="B15" s="159">
        <f>SUM(B3:B14)</f>
        <v>0</v>
      </c>
      <c r="C15" s="159">
        <f t="shared" ref="C15" si="0">SUM(C3:C14)</f>
        <v>0</v>
      </c>
      <c r="D15" s="159">
        <f>SUM(D3:D14)</f>
        <v>0</v>
      </c>
      <c r="E15" s="159">
        <f t="shared" ref="E15:L15" si="1">SUM(E3:E14)</f>
        <v>0</v>
      </c>
      <c r="F15" s="159">
        <f>SUM(F3:F14)</f>
        <v>2</v>
      </c>
      <c r="G15" s="159">
        <f>SUM(G3:G14)</f>
        <v>0</v>
      </c>
      <c r="H15" s="159">
        <f t="shared" si="1"/>
        <v>0</v>
      </c>
      <c r="I15" s="159">
        <f>SUM(I3:I14)</f>
        <v>9477</v>
      </c>
      <c r="J15" s="159">
        <f t="shared" si="1"/>
        <v>9220</v>
      </c>
      <c r="K15" s="159">
        <f>SUM(K3:K14)</f>
        <v>12500</v>
      </c>
      <c r="L15" s="159">
        <f t="shared" si="1"/>
        <v>0</v>
      </c>
      <c r="M15" s="160">
        <f>SUM(D15:L15)</f>
        <v>31199</v>
      </c>
    </row>
    <row r="16" spans="1:13" s="47" customFormat="1"/>
    <row r="17" spans="1:2" ht="15.75">
      <c r="A17" s="510"/>
      <c r="B17" s="510"/>
    </row>
    <row r="18" spans="1:2" ht="15">
      <c r="A18" s="48"/>
    </row>
    <row r="77" spans="1:18">
      <c r="A77" s="222"/>
      <c r="B77" s="222"/>
      <c r="C77" s="222"/>
      <c r="D77" s="222"/>
      <c r="E77" s="222"/>
      <c r="F77" s="222"/>
      <c r="G77" s="222"/>
      <c r="H77" s="222"/>
      <c r="I77" s="222"/>
      <c r="J77" s="222"/>
      <c r="K77" s="222"/>
      <c r="L77" s="222"/>
      <c r="M77" s="222"/>
      <c r="N77" s="222"/>
      <c r="O77" s="222"/>
      <c r="P77" s="222"/>
      <c r="Q77" s="222"/>
      <c r="R77" s="222"/>
    </row>
  </sheetData>
  <mergeCells count="2">
    <mergeCell ref="A17:B17"/>
    <mergeCell ref="A1:M1"/>
  </mergeCells>
  <printOptions horizontalCentered="1"/>
  <pageMargins left="0.25" right="0.25" top="0.75" bottom="0.75" header="0.3" footer="0.3"/>
  <pageSetup paperSize="5" scale="77" fitToHeight="0" orientation="landscape" r:id="rId1"/>
  <headerFooter>
    <oddFooter>&amp;C&amp;"-,Bold"MEEI Bulletins Vol 56 No. 2</oddFooter>
  </headerFooter>
  <ignoredErrors>
    <ignoredError sqref="M3" formulaRange="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2019-04-18T18:54:34Z</cp:lastPrinted>
  <dcterms:created xsi:type="dcterms:W3CDTF">2008-04-16T12:50:08Z</dcterms:created>
  <dcterms:modified xsi:type="dcterms:W3CDTF">2019-04-18T18:57:54Z</dcterms:modified>
</cp:coreProperties>
</file>