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0" yWindow="0" windowWidth="24000" windowHeight="9300" tabRatio="791" firstSheet="2" activeTab="4"/>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4F, 4G, 4H" sheetId="100" r:id="rId17"/>
    <sheet name="5A" sheetId="92" r:id="rId18"/>
    <sheet name="5B" sheetId="90" r:id="rId19"/>
    <sheet name="5C" sheetId="94" r:id="rId20"/>
    <sheet name="5D" sheetId="91" r:id="rId21"/>
    <sheet name="5E" sheetId="93" r:id="rId22"/>
    <sheet name="5F, 5G" sheetId="99" r:id="rId23"/>
    <sheet name="Ammonia" sheetId="36" state="hidden" r:id="rId24"/>
    <sheet name="Other" sheetId="37" state="hidden" r:id="rId25"/>
    <sheet name="Sheet1" sheetId="38" state="hidden" r:id="rId26"/>
    <sheet name="Sheet2" sheetId="40" state="hidden" r:id="rId27"/>
    <sheet name="Sheet4" sheetId="48" state="hidden" r:id="rId28"/>
    <sheet name="Sheet3" sheetId="67" state="hidden" r:id="rId29"/>
  </sheets>
  <definedNames>
    <definedName name="_xlnm.Print_Area" localSheetId="4">'1A'!$A$1:$W$21</definedName>
    <definedName name="_xlnm.Print_Area" localSheetId="5">'1B'!$D$1:$K$18</definedName>
    <definedName name="_xlnm.Print_Area" localSheetId="6">'2A'!$A$1:$L$15</definedName>
    <definedName name="_xlnm.Print_Area" localSheetId="7">'2B'!$A$1:$M$16</definedName>
    <definedName name="_xlnm.Print_Area" localSheetId="8">'2C'!$A$1:$M$16</definedName>
    <definedName name="_xlnm.Print_Area" localSheetId="9">'2D'!$A$1:$I$22</definedName>
    <definedName name="_xlnm.Print_Area" localSheetId="10">'2E'!$A$1:$U$19</definedName>
    <definedName name="_xlnm.Print_Area" localSheetId="11">'2F'!$A$1:$M$17</definedName>
    <definedName name="_xlnm.Print_Area" localSheetId="12">'3A,3B'!$A$1:$N$29</definedName>
    <definedName name="_xlnm.Print_Area" localSheetId="13">'4A,4B'!$A$1:$O$23</definedName>
    <definedName name="_xlnm.Print_Area" localSheetId="14">'4C'!$A$1:$N$28</definedName>
    <definedName name="_xlnm.Print_Area" localSheetId="15">'4D,4E'!$A$1:$N$20</definedName>
    <definedName name="_xlnm.Print_Area" localSheetId="16">'4F, 4G, 4H'!$A$1:$N$28</definedName>
    <definedName name="_xlnm.Print_Area" localSheetId="17">'5A'!$A$1:$N$17</definedName>
    <definedName name="_xlnm.Print_Area" localSheetId="18">'5B'!$A$1:$N$26</definedName>
    <definedName name="_xlnm.Print_Area" localSheetId="19">'5C'!$A$1:$N$16</definedName>
    <definedName name="_xlnm.Print_Area" localSheetId="20">'5D'!$A$1:$N$24</definedName>
    <definedName name="_xlnm.Print_Area" localSheetId="21">'5E'!$A$1:$N$25</definedName>
    <definedName name="_xlnm.Print_Area" localSheetId="22">'5F, 5G'!$A$1:$N$27</definedName>
    <definedName name="_xlnm.Print_Area" localSheetId="3">Abbreviations!$A$1:$F$66</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62913"/>
</workbook>
</file>

<file path=xl/calcChain.xml><?xml version="1.0" encoding="utf-8"?>
<calcChain xmlns="http://schemas.openxmlformats.org/spreadsheetml/2006/main">
  <c r="W16" i="82" l="1"/>
  <c r="W9" i="82"/>
  <c r="O22" i="87" l="1"/>
  <c r="O20" i="87"/>
  <c r="O21" i="87"/>
  <c r="O19" i="87"/>
  <c r="H25" i="66" l="1"/>
  <c r="H11" i="66"/>
  <c r="N22" i="100" l="1"/>
  <c r="N27" i="100"/>
  <c r="B27" i="100"/>
  <c r="C27" i="100"/>
  <c r="D27" i="100"/>
  <c r="E27" i="100"/>
  <c r="F27" i="100"/>
  <c r="G27" i="100"/>
  <c r="C15" i="86" l="1"/>
  <c r="D15" i="86"/>
  <c r="E15" i="86"/>
  <c r="F15" i="86"/>
  <c r="G15" i="86"/>
  <c r="H15" i="86"/>
  <c r="I15" i="86"/>
  <c r="J15" i="86"/>
  <c r="K15" i="86"/>
  <c r="M15" i="86"/>
  <c r="L9" i="86" l="1"/>
  <c r="M10" i="61" l="1"/>
  <c r="G10" i="61"/>
  <c r="U10" i="61" s="1"/>
  <c r="M15" i="84" l="1"/>
  <c r="M9" i="84"/>
  <c r="M15" i="59" l="1"/>
  <c r="M9" i="59"/>
  <c r="K9" i="56" l="1"/>
  <c r="F15" i="99" l="1"/>
  <c r="E15" i="99"/>
  <c r="F7" i="99"/>
  <c r="E7" i="99"/>
  <c r="H15" i="99"/>
  <c r="H7" i="99"/>
  <c r="G9" i="61" l="1"/>
  <c r="U9" i="61" s="1"/>
  <c r="U5" i="61"/>
  <c r="K15" i="56" l="1"/>
  <c r="G25" i="66" l="1"/>
  <c r="G11" i="66"/>
  <c r="L8" i="86" l="1"/>
  <c r="L15" i="86" s="1"/>
  <c r="T9" i="61" l="1"/>
  <c r="M9" i="61"/>
  <c r="M8" i="84" l="1"/>
  <c r="M8" i="59" l="1"/>
  <c r="K8" i="56" l="1"/>
  <c r="N23" i="100" l="1"/>
  <c r="N24" i="100"/>
  <c r="N25" i="100"/>
  <c r="N26" i="100"/>
  <c r="N13" i="100"/>
  <c r="N14" i="100"/>
  <c r="N15" i="100"/>
  <c r="N16" i="100"/>
  <c r="N17" i="100"/>
  <c r="N12" i="100"/>
  <c r="N4" i="100"/>
  <c r="N5" i="100"/>
  <c r="N6" i="100"/>
  <c r="N7" i="100"/>
  <c r="N3" i="100"/>
  <c r="C22" i="87" l="1"/>
  <c r="B8" i="100" l="1"/>
  <c r="W7" i="82" l="1"/>
  <c r="W8" i="82"/>
  <c r="F12" i="90" l="1"/>
  <c r="L4" i="86" l="1"/>
  <c r="L5" i="86"/>
  <c r="L6" i="86"/>
  <c r="L7" i="86"/>
  <c r="L3" i="86"/>
  <c r="G7" i="61" l="1"/>
  <c r="U7" i="61" s="1"/>
  <c r="G8" i="61"/>
  <c r="U8" i="61" s="1"/>
  <c r="T8" i="61"/>
  <c r="T7" i="61"/>
  <c r="M7" i="61" l="1"/>
  <c r="M8" i="61"/>
  <c r="M6" i="84" l="1"/>
  <c r="M7" i="84"/>
  <c r="K3" i="56" l="1"/>
  <c r="K5" i="56"/>
  <c r="K6" i="56"/>
  <c r="K7" i="56"/>
  <c r="F11" i="66" l="1"/>
  <c r="E11" i="66"/>
  <c r="D11" i="66"/>
  <c r="C11" i="66"/>
  <c r="E25" i="66"/>
  <c r="F25" i="66"/>
  <c r="D25" i="66" l="1"/>
  <c r="B25" i="66"/>
  <c r="W6" i="82" l="1"/>
  <c r="M6" i="61" l="1"/>
  <c r="G6" i="61"/>
  <c r="U6" i="61" s="1"/>
  <c r="M5" i="84" l="1"/>
  <c r="M5" i="59" l="1"/>
  <c r="K4" i="56" l="1"/>
  <c r="V17" i="82" l="1"/>
  <c r="U17" i="82"/>
  <c r="C25" i="66" l="1"/>
  <c r="W5" i="82"/>
  <c r="G5" i="61" l="1"/>
  <c r="M4" i="84" l="1"/>
  <c r="M4" i="59"/>
  <c r="M27" i="100" l="1"/>
  <c r="L27" i="100"/>
  <c r="K27" i="100"/>
  <c r="J27" i="100"/>
  <c r="I27" i="100"/>
  <c r="H27" i="100"/>
  <c r="M18" i="100"/>
  <c r="L18" i="100"/>
  <c r="K18" i="100"/>
  <c r="J18" i="100"/>
  <c r="I18" i="100"/>
  <c r="H18" i="100"/>
  <c r="G18" i="100"/>
  <c r="D18" i="100"/>
  <c r="C18" i="100"/>
  <c r="B18" i="100"/>
  <c r="N18" i="100"/>
  <c r="N16" i="66" l="1"/>
  <c r="N17" i="66"/>
  <c r="N18" i="66"/>
  <c r="N19" i="66"/>
  <c r="N20" i="66"/>
  <c r="N21" i="66"/>
  <c r="N22" i="66"/>
  <c r="N23" i="66"/>
  <c r="N24" i="66"/>
  <c r="N15" i="66"/>
  <c r="N4" i="66"/>
  <c r="N5" i="66"/>
  <c r="N6" i="66"/>
  <c r="N7" i="66"/>
  <c r="N8" i="66"/>
  <c r="N9" i="66"/>
  <c r="N10" i="66"/>
  <c r="N3" i="66"/>
  <c r="E12" i="90" l="1"/>
  <c r="D12" i="90"/>
  <c r="W4" i="82"/>
  <c r="N22" i="87" l="1"/>
  <c r="D22" i="87"/>
  <c r="E22" i="87"/>
  <c r="F22" i="87"/>
  <c r="G22" i="87"/>
  <c r="H22" i="87"/>
  <c r="I22" i="87"/>
  <c r="J22" i="87"/>
  <c r="K22" i="87"/>
  <c r="L22" i="87"/>
  <c r="M22" i="87"/>
  <c r="T4" i="61" l="1"/>
  <c r="D15" i="59" l="1"/>
  <c r="N12" i="92" l="1"/>
  <c r="N13" i="92"/>
  <c r="N14" i="92"/>
  <c r="N8" i="100"/>
  <c r="M8" i="100"/>
  <c r="L8" i="100"/>
  <c r="K8" i="100"/>
  <c r="J8" i="100"/>
  <c r="I8" i="100"/>
  <c r="H8" i="100"/>
  <c r="G8" i="100"/>
  <c r="F8" i="100"/>
  <c r="E8" i="100"/>
  <c r="D8" i="100"/>
  <c r="C8" i="100"/>
  <c r="G4" i="61"/>
  <c r="M4" i="61"/>
  <c r="D24" i="90"/>
  <c r="O16" i="61" l="1"/>
  <c r="G15" i="59" l="1"/>
  <c r="B11" i="66" l="1"/>
  <c r="N11" i="66" s="1"/>
  <c r="R16" i="61" l="1"/>
  <c r="F15" i="84" l="1"/>
  <c r="P16" i="61" l="1"/>
  <c r="K15" i="84"/>
  <c r="I15" i="84"/>
  <c r="G15" i="84"/>
  <c r="K15" i="59"/>
  <c r="J15" i="59"/>
  <c r="I15" i="59"/>
  <c r="E15" i="59"/>
  <c r="N25" i="66" l="1"/>
  <c r="B15" i="86" l="1"/>
  <c r="F15" i="59" l="1"/>
  <c r="M3" i="84" l="1"/>
  <c r="M3" i="59" l="1"/>
  <c r="Q16" i="61" l="1"/>
  <c r="T16" i="61" s="1"/>
  <c r="E15" i="84" l="1"/>
  <c r="H15" i="84"/>
  <c r="J15" i="84"/>
  <c r="L15" i="84"/>
  <c r="D15" i="84"/>
  <c r="H15" i="59" l="1"/>
  <c r="L15" i="59"/>
  <c r="O4" i="87" l="1"/>
  <c r="O5" i="87"/>
  <c r="O6" i="87"/>
  <c r="O7" i="87"/>
  <c r="O8" i="87"/>
  <c r="O9" i="87"/>
  <c r="O10" i="87"/>
  <c r="O11" i="87"/>
  <c r="O12" i="87"/>
  <c r="O13" i="87"/>
  <c r="O14" i="87"/>
  <c r="N6" i="88"/>
  <c r="B14" i="88"/>
  <c r="N20" i="88"/>
  <c r="B7" i="94" l="1"/>
  <c r="D14" i="89" l="1"/>
  <c r="K16" i="61" l="1"/>
  <c r="J16" i="61"/>
  <c r="N16" i="61"/>
  <c r="S16" i="61" l="1"/>
  <c r="B12" i="90" l="1"/>
  <c r="C15" i="84" l="1"/>
  <c r="N4" i="92" l="1"/>
  <c r="K14" i="94" l="1"/>
  <c r="K7" i="94"/>
  <c r="K24" i="90"/>
  <c r="K12" i="90"/>
  <c r="B15" i="84" l="1"/>
  <c r="C15" i="59" l="1"/>
  <c r="B15" i="59"/>
  <c r="H14" i="89" l="1"/>
  <c r="N4" i="89" l="1"/>
  <c r="N5" i="89"/>
  <c r="N6" i="89"/>
  <c r="N7" i="89"/>
  <c r="N8" i="89"/>
  <c r="N9" i="89"/>
  <c r="N10" i="89"/>
  <c r="N11" i="89"/>
  <c r="N12" i="89"/>
  <c r="N13" i="89"/>
  <c r="N3" i="89"/>
  <c r="C14" i="89"/>
  <c r="E14" i="89"/>
  <c r="F14" i="89"/>
  <c r="G14" i="89"/>
  <c r="I14" i="89"/>
  <c r="J14" i="89"/>
  <c r="K14" i="89"/>
  <c r="L14" i="89"/>
  <c r="M14" i="89"/>
  <c r="B14" i="89"/>
  <c r="N14" i="89" l="1"/>
  <c r="E7" i="92" l="1"/>
  <c r="C12" i="90" l="1"/>
  <c r="C7" i="93" l="1"/>
  <c r="E16" i="61" l="1"/>
  <c r="N5" i="90" l="1"/>
  <c r="N16" i="90" l="1"/>
  <c r="L16" i="61" l="1"/>
  <c r="J24" i="90" l="1"/>
  <c r="J12" i="90"/>
  <c r="J16" i="93" l="1"/>
  <c r="K16" i="93"/>
  <c r="L16" i="93"/>
  <c r="M16" i="93"/>
  <c r="K7" i="93"/>
  <c r="L7" i="93"/>
  <c r="M7" i="93"/>
  <c r="J7" i="93"/>
  <c r="I24" i="90" l="1"/>
  <c r="I12" i="90"/>
  <c r="I14" i="94"/>
  <c r="I7" i="94"/>
  <c r="C16" i="61" l="1"/>
  <c r="B15" i="99" l="1"/>
  <c r="N4" i="99" l="1"/>
  <c r="N5" i="99"/>
  <c r="N6" i="99"/>
  <c r="N3" i="99"/>
  <c r="I7" i="99"/>
  <c r="J7" i="99"/>
  <c r="K7" i="99"/>
  <c r="L7" i="99"/>
  <c r="M7" i="99"/>
  <c r="C7" i="99"/>
  <c r="D7" i="99"/>
  <c r="G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D15" i="99"/>
  <c r="C15" i="99"/>
  <c r="N14" i="99"/>
  <c r="N13" i="99"/>
  <c r="N12" i="99"/>
  <c r="N11" i="99"/>
  <c r="N15" i="99" l="1"/>
  <c r="N25" i="99"/>
  <c r="N16" i="93"/>
  <c r="G7" i="93" l="1"/>
  <c r="I16" i="61" l="1"/>
  <c r="D7" i="93" l="1"/>
  <c r="L15" i="92" l="1"/>
  <c r="L15" i="87" l="1"/>
  <c r="J7" i="94" l="1"/>
  <c r="J14" i="94"/>
  <c r="H24" i="90"/>
  <c r="H12" i="90"/>
  <c r="G7" i="94"/>
  <c r="H7" i="94"/>
  <c r="O3" i="87"/>
  <c r="G14" i="94"/>
  <c r="G24" i="90"/>
  <c r="G12" i="90"/>
  <c r="F24" i="90"/>
  <c r="H16" i="61"/>
  <c r="F16" i="61"/>
  <c r="D16" i="61"/>
  <c r="B16" i="61"/>
  <c r="M16" i="61"/>
  <c r="G16" i="61"/>
  <c r="B24" i="90"/>
  <c r="F22" i="91"/>
  <c r="F11" i="91"/>
  <c r="N19" i="90"/>
  <c r="N19" i="88"/>
  <c r="N21" i="88"/>
  <c r="N22" i="88"/>
  <c r="N23" i="88"/>
  <c r="N24" i="88"/>
  <c r="N25" i="88"/>
  <c r="N26" i="88"/>
  <c r="N27" i="88"/>
  <c r="N18" i="88"/>
  <c r="N5" i="88"/>
  <c r="N7" i="88"/>
  <c r="N8" i="88"/>
  <c r="N9" i="88"/>
  <c r="N10" i="88"/>
  <c r="N11" i="88"/>
  <c r="N12" i="88"/>
  <c r="N13" i="88"/>
  <c r="N4" i="88"/>
  <c r="H15" i="92"/>
  <c r="H22" i="91"/>
  <c r="D7" i="94"/>
  <c r="D22" i="91"/>
  <c r="E22" i="91"/>
  <c r="M14" i="94"/>
  <c r="L14" i="94"/>
  <c r="H14" i="94"/>
  <c r="F14" i="94"/>
  <c r="E14" i="94"/>
  <c r="D14" i="94"/>
  <c r="C14" i="94"/>
  <c r="B14" i="94"/>
  <c r="N13" i="94"/>
  <c r="N12" i="94"/>
  <c r="N11" i="94"/>
  <c r="M7" i="94"/>
  <c r="L7" i="94"/>
  <c r="F7" i="94"/>
  <c r="E7" i="94"/>
  <c r="C7" i="94"/>
  <c r="N6" i="94"/>
  <c r="N5" i="94"/>
  <c r="N4" i="94"/>
  <c r="N4" i="93"/>
  <c r="N5" i="93"/>
  <c r="N6" i="93"/>
  <c r="I7" i="93"/>
  <c r="H7" i="93"/>
  <c r="F7" i="93"/>
  <c r="E7" i="93"/>
  <c r="B7" i="93"/>
  <c r="N3" i="93"/>
  <c r="M15" i="92"/>
  <c r="K15" i="92"/>
  <c r="J15" i="92"/>
  <c r="I15" i="92"/>
  <c r="G15" i="92"/>
  <c r="F15" i="92"/>
  <c r="E15" i="92"/>
  <c r="D15" i="92"/>
  <c r="C15" i="92"/>
  <c r="B15"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C24" i="90"/>
  <c r="N23" i="90"/>
  <c r="N22" i="90"/>
  <c r="N21" i="90"/>
  <c r="N20" i="90"/>
  <c r="N18" i="90"/>
  <c r="N17" i="90"/>
  <c r="M12" i="90"/>
  <c r="L12" i="90"/>
  <c r="N11" i="90"/>
  <c r="N10" i="90"/>
  <c r="N9" i="90"/>
  <c r="N8" i="90"/>
  <c r="N7" i="90"/>
  <c r="N6" i="90"/>
  <c r="N4" i="90"/>
  <c r="M28" i="88"/>
  <c r="L28" i="88"/>
  <c r="K28" i="88"/>
  <c r="J28" i="88"/>
  <c r="I28" i="88"/>
  <c r="H28" i="88"/>
  <c r="G28" i="88"/>
  <c r="F28" i="88"/>
  <c r="E28" i="88"/>
  <c r="D28" i="88"/>
  <c r="C28" i="88"/>
  <c r="B28" i="88"/>
  <c r="M14" i="88"/>
  <c r="L14" i="88"/>
  <c r="K14" i="88"/>
  <c r="J14" i="88"/>
  <c r="I14" i="88"/>
  <c r="H14" i="88"/>
  <c r="G14" i="88"/>
  <c r="F14" i="88"/>
  <c r="E14" i="88"/>
  <c r="D14" i="88"/>
  <c r="C14" i="88"/>
  <c r="N15" i="87"/>
  <c r="M15" i="87"/>
  <c r="K15" i="87"/>
  <c r="J15" i="87"/>
  <c r="I15" i="87"/>
  <c r="H15" i="87"/>
  <c r="G15" i="87"/>
  <c r="F15" i="87"/>
  <c r="E15" i="87"/>
  <c r="D15" i="87"/>
  <c r="C15" i="87"/>
  <c r="N28" i="88" l="1"/>
  <c r="U4" i="61"/>
  <c r="U16" i="61" s="1"/>
  <c r="N22" i="91"/>
  <c r="N14" i="88"/>
  <c r="N7" i="93"/>
  <c r="N11" i="91"/>
  <c r="N15" i="92"/>
  <c r="N7" i="92"/>
  <c r="O15" i="87"/>
  <c r="N24" i="90"/>
  <c r="N12" i="90"/>
  <c r="N7" i="94"/>
  <c r="N14" i="94"/>
</calcChain>
</file>

<file path=xl/sharedStrings.xml><?xml version="1.0" encoding="utf-8"?>
<sst xmlns="http://schemas.openxmlformats.org/spreadsheetml/2006/main" count="1043" uniqueCount="549">
  <si>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</si>
  <si>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</si>
  <si>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</si>
  <si>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</si>
  <si>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</si>
  <si>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</si>
  <si>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</si>
  <si>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</si>
  <si>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</si>
  <si>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</si>
  <si>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</si>
  <si>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</si>
  <si>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</si>
  <si>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</si>
  <si>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</si>
  <si>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</si>
  <si>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</si>
  <si>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</si>
  <si>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</si>
  <si>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</si>
  <si>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</si>
  <si>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</si>
  <si>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</si>
  <si>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</si>
  <si>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</si>
  <si>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</si>
  <si>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</si>
  <si>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</si>
  <si>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</si>
  <si>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</si>
  <si>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</si>
  <si>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</si>
  <si>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</si>
  <si>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</si>
  <si>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</si>
  <si>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</si>
  <si>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</si>
  <si>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</si>
  <si>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</si>
  <si>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</si>
  <si>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</si>
  <si>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</si>
  <si>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</si>
  <si>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</si>
  <si>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</si>
  <si>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</si>
  <si>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</si>
  <si>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</si>
  <si>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</si>
  <si>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</si>
  <si>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</si>
  <si>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</si>
  <si>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</si>
  <si>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</si>
  <si>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</si>
  <si>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</si>
  <si>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</si>
  <si>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</si>
  <si>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</si>
  <si>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</si>
  <si>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</si>
  <si>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</si>
  <si>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</si>
  <si>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</si>
  <si>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</si>
  <si>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</si>
  <si>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</si>
  <si>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</si>
  <si>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</si>
  <si>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</si>
  <si>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</si>
  <si>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</si>
  <si>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</si>
  <si>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</si>
  <si>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</si>
  <si>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</si>
  <si>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</si>
  <si>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</si>
  <si>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</si>
  <si>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</si>
  <si>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</si>
  <si>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</si>
  <si>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</si>
  <si>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</si>
  <si>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</si>
  <si>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</si>
  <si>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</si>
  <si>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</si>
  <si>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</si>
  <si>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</si>
  <si>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</si>
  <si>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</si>
  <si>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</si>
  <si>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</si>
  <si>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</si>
  <si>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</si>
  <si>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</si>
  <si>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</si>
  <si>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</si>
  <si>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</si>
  <si>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</si>
  <si>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</si>
  <si>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</si>
  <si>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</si>
  <si>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</si>
  <si>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</si>
  <si>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</si>
  <si>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</si>
  <si>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</si>
  <si>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</si>
  <si>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</si>
  <si>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</si>
  <si>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</si>
  <si>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</si>
  <si>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</si>
  <si>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</si>
  <si>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</si>
  <si>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</si>
  <si>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</si>
  <si>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</si>
  <si>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</si>
  <si>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</si>
  <si>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</si>
  <si>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</si>
  <si>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</si>
  <si>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</si>
  <si>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</si>
  <si>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</si>
  <si>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</si>
  <si>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</si>
  <si>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</si>
  <si>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</si>
  <si>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</si>
  <si>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</si>
  <si>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</si>
  <si>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</si>
  <si>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</si>
  <si>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</si>
  <si>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</si>
  <si>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</si>
  <si>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</si>
  <si>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</si>
  <si>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</si>
  <si>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</si>
  <si>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</si>
  <si>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</si>
  <si>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</si>
  <si>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</si>
  <si>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</si>
  <si>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</si>
  <si>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</si>
  <si>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</si>
  <si>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</si>
  <si>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</si>
  <si>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</si>
  <si>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</si>
  <si>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</si>
  <si>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</si>
  <si>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</si>
  <si>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</si>
  <si>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</si>
  <si>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</si>
  <si>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</si>
  <si>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</si>
  <si>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</si>
  <si>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</si>
  <si>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</si>
  <si>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</si>
  <si>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</si>
  <si>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</si>
  <si>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</si>
  <si>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</si>
  <si>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</si>
  <si>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</si>
  <si>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</si>
  <si>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</si>
  <si>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</si>
  <si>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</si>
  <si>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</si>
  <si>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</si>
  <si>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</si>
  <si>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</si>
  <si>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</si>
  <si>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</si>
  <si>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</si>
  <si>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</si>
  <si>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</si>
  <si>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</si>
  <si>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</si>
  <si>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</si>
  <si>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</si>
  <si>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</si>
  <si>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</si>
  <si>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</si>
  <si>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</si>
  <si>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</si>
  <si>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</si>
  <si>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</si>
  <si>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</si>
  <si>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</si>
  <si>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</si>
  <si>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</si>
  <si>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</si>
  <si>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</si>
  <si>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</si>
  <si>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</si>
  <si>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</si>
  <si>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</si>
  <si>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</si>
  <si>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</si>
  <si>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</si>
  <si>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</si>
  <si>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</si>
  <si>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</si>
  <si>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</si>
  <si>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</si>
  <si>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</si>
  <si>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</si>
  <si>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</si>
  <si>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</si>
  <si>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</si>
  <si>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</si>
  <si>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</si>
  <si>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</si>
  <si>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</si>
  <si>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</si>
  <si>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</si>
  <si>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</si>
  <si>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</si>
  <si>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</si>
  <si>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</si>
  <si>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</si>
  <si>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</si>
  <si>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</si>
  <si>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</si>
  <si>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</si>
  <si>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</si>
  <si>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</si>
  <si>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</si>
  <si>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</si>
  <si>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</si>
  <si>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</si>
  <si>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</si>
  <si>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</si>
  <si>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</si>
  <si>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</si>
  <si>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</si>
  <si>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</si>
  <si>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</si>
  <si>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</si>
  <si>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</si>
  <si>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</si>
  <si>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</si>
  <si>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</si>
  <si>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</si>
  <si>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</si>
  <si>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</si>
  <si>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</si>
  <si>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</si>
  <si>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</si>
  <si>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</si>
  <si>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</si>
  <si>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</si>
  <si>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</si>
  <si>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</si>
  <si>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</si>
  <si>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</si>
  <si>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</si>
  <si>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</si>
  <si>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</si>
  <si>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(FO)</t>
  </si>
  <si>
    <t>Point Lisas Nitrogen Ltd  (formerly Farmland MissChem Ltd)</t>
  </si>
  <si>
    <t>RPTTL</t>
  </si>
  <si>
    <t>Rocky Point T&amp;T Ltd</t>
  </si>
  <si>
    <t>CRUDE TYPE</t>
  </si>
  <si>
    <t>COUNTRY</t>
  </si>
  <si>
    <t>Galeota Mix</t>
  </si>
  <si>
    <t>Calypso Crude</t>
  </si>
  <si>
    <t>Ammonia Derivatives</t>
  </si>
  <si>
    <t>FT (or ft)</t>
  </si>
  <si>
    <t>RRDSL</t>
  </si>
  <si>
    <t>Range Resources Drilling Services Ltd</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</si>
  <si>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</si>
  <si>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</si>
  <si>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</si>
  <si>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</si>
  <si>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</si>
  <si>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</si>
  <si>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</si>
  <si>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</si>
  <si>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</si>
  <si>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</si>
  <si>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</si>
  <si>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</si>
  <si>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</si>
  <si>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</si>
  <si>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</si>
  <si>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</si>
  <si>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</si>
  <si>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</si>
  <si>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</si>
  <si>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</si>
  <si>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</si>
  <si>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</si>
  <si>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</si>
  <si>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</si>
  <si>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</si>
  <si>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</si>
  <si>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</si>
  <si>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</si>
  <si>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</si>
  <si>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</si>
  <si>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</si>
  <si>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</si>
  <si>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</si>
  <si>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</si>
  <si>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</si>
  <si>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</si>
  <si>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</si>
  <si>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</si>
  <si>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</si>
  <si>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</si>
  <si>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</si>
  <si>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</si>
  <si>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</si>
  <si>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</si>
  <si>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</si>
  <si>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</si>
  <si>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</si>
  <si>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</si>
  <si>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</si>
  <si>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</si>
  <si>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</si>
  <si>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</si>
  <si>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</si>
  <si>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</si>
  <si>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</si>
  <si>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</si>
  <si>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</si>
  <si>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</si>
  <si>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</si>
  <si>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</si>
  <si>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</si>
  <si>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</si>
  <si>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</si>
  <si>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</si>
  <si>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</si>
  <si>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</si>
  <si>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</si>
  <si>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</si>
  <si>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5E (I &amp; II)</t>
  </si>
  <si>
    <t>LNG PRODUCTION FROM ALNG</t>
  </si>
  <si>
    <t>LNG EXPORTS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</si>
  <si>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</si>
  <si>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</si>
  <si>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</si>
  <si>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</si>
  <si>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</si>
  <si>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</si>
  <si>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</si>
  <si>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</si>
  <si>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</si>
  <si>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</si>
  <si>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</si>
  <si>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</si>
  <si>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</si>
  <si>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</si>
  <si>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</si>
  <si>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</si>
  <si>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</si>
  <si>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</si>
  <si>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</si>
  <si>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</si>
  <si>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</si>
  <si>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</si>
  <si>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</si>
  <si>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</si>
  <si>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</si>
  <si>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</si>
  <si>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</si>
  <si>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</si>
  <si>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</si>
  <si>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</si>
  <si>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</si>
  <si>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</si>
  <si>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</si>
  <si>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WELL COMPLETIONS - OTHER*</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</si>
  <si>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</si>
  <si>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</si>
  <si>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</si>
  <si>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</si>
  <si>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</si>
  <si>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</si>
  <si>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</si>
  <si>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</si>
  <si>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</si>
  <si>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</si>
  <si>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</si>
  <si>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</si>
  <si>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</si>
  <si>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RIG NAME</t>
  </si>
  <si>
    <t>PCSL</t>
  </si>
  <si>
    <t>Petroleum Contracting Services Limited</t>
  </si>
  <si>
    <t>Maersk Developer</t>
  </si>
  <si>
    <t>Shell Trinidad Ltd</t>
  </si>
  <si>
    <t>MAERSK DEV</t>
  </si>
  <si>
    <t>TRINGEN I</t>
  </si>
  <si>
    <t>TRINGEN II</t>
  </si>
  <si>
    <t xml:space="preserve">TITAN </t>
  </si>
  <si>
    <t>PRIMERA</t>
  </si>
  <si>
    <t>WWL</t>
  </si>
  <si>
    <t>Walkerwell Limited</t>
  </si>
  <si>
    <t>POGTL</t>
  </si>
  <si>
    <t>Primera Oil &amp; Gas T'dad ltd</t>
  </si>
  <si>
    <t>NOTE (for Table 3B) : Ammonia Derivatives are Urea, UAN and Melamine</t>
  </si>
  <si>
    <t>NOTE (For Table 3A): 100 % of Joint Venture field production is reported by the Operator                                                      </t>
  </si>
  <si>
    <t xml:space="preserve">NOTE: Totals may not be the exact sum of component figures due to rounding up/down. </t>
  </si>
  <si>
    <t xml:space="preserve">Please note that totals may not be the exact sum of components due to rounding up/down.  </t>
  </si>
  <si>
    <t>DENOVO</t>
  </si>
  <si>
    <t>SHELL (CB)</t>
  </si>
  <si>
    <t>RG VI</t>
  </si>
  <si>
    <t>Rowan Gorilla VI</t>
  </si>
  <si>
    <t>Trinity Exploration &amp; Production (Galeota)Ltd</t>
  </si>
  <si>
    <t>Trinity Exploration &amp; Production Ltd (Oilbelt)</t>
  </si>
  <si>
    <t>DEEP INV</t>
  </si>
  <si>
    <t>Deepwater Invictus</t>
  </si>
  <si>
    <t>NUTRIEN (1,2,3,4)</t>
  </si>
  <si>
    <t>Nutrien Urea Plant</t>
  </si>
  <si>
    <t>NUTRIEN 1,2,3,4</t>
  </si>
  <si>
    <t>NUTRIEN (Urea)</t>
  </si>
  <si>
    <t>Nutrien Ammonia Plants 1, 2, 3, 4  (Formerly PCS)</t>
  </si>
  <si>
    <t>HPCL</t>
  </si>
  <si>
    <t>Heritage Petrolem Co Ltd</t>
  </si>
  <si>
    <t>HPCL    (LO)</t>
  </si>
  <si>
    <t>HPCL    (IPSC)</t>
  </si>
  <si>
    <t>HPCL  (FO)</t>
  </si>
  <si>
    <t>Formerly Petrotrin Trinmar</t>
  </si>
  <si>
    <t>HPCL (IPSC)</t>
  </si>
  <si>
    <t>HPCL (LO)</t>
  </si>
  <si>
    <t>AVG 2019</t>
  </si>
  <si>
    <t xml:space="preserve"> TABLE 1A - CRUDE OIL &amp; CONDENSATE PRODUCTION IN 2019 (BOPD)</t>
  </si>
  <si>
    <t xml:space="preserve"> TABLE 1B - CONDENSATE PRODUCTION (ONLY) IN 2019 (BOPD)</t>
  </si>
  <si>
    <t>TABLE 2A   - DRILLING  RIGS IN USE IN 2019</t>
  </si>
  <si>
    <t>TABLE 2B  - RIG DAYS IN 2019</t>
  </si>
  <si>
    <t>TABLE 2C  - DEPTH DRILLED IN 2019 (FT)</t>
  </si>
  <si>
    <t>TABLE 2D  - WELLS STARTED IN 2019</t>
  </si>
  <si>
    <t>TABLE 2E  - WELL COMPLETIONS IN 2019</t>
  </si>
  <si>
    <t>TABLE 2F - MEEI APPROVED WORKOVERS COMPLETED AND WINCH HOURS IN 2019</t>
  </si>
  <si>
    <t xml:space="preserve">TABLE 3A -  NATURAL GAS PRODUCTION BY COMPANY IN 2019  (MMSCF/D)    </t>
  </si>
  <si>
    <t>TABLE 3B  - NATURAL GAS UTILIZATION BY SECTOR IN 2019 (MMSCF/D)</t>
  </si>
  <si>
    <t>TABLE 4A - CRUDE OIL IMPORTS IN 2019 (BBLS)</t>
  </si>
  <si>
    <t>TABLE 4B - CRUDE OIL EXPORTS IN 2019 (BBLS)</t>
  </si>
  <si>
    <t>TABLE  5B  -  PRODUCTION AND EXPORT OF AMMONIA IN 2019 (MT)</t>
  </si>
  <si>
    <t>TABLE  5C  -  PRODUCTION AND EXPORT OF DOWNSTREAM AMMONIA PRODUCTS IN 2019 (MT)</t>
  </si>
  <si>
    <t>TABLE  5D  -  PRODUCTION AND EXPORT OF METHANOL IN 2019 (MT)</t>
  </si>
  <si>
    <t>TABLE 5E (II) - PRODUCTION OF LNG FROM ALNG IN 2019 (MMBTU)**</t>
  </si>
  <si>
    <t xml:space="preserve">HPCL (Offshore) </t>
  </si>
  <si>
    <t>Unleaded Gasoline 95</t>
  </si>
  <si>
    <t>Unleaded Gasoline 92</t>
  </si>
  <si>
    <t>Kerosene</t>
  </si>
  <si>
    <t>TABLE  5A  - PRODUCTION, IMPORT AND EXPORT OF NGLS FROM  PPGPL IN 2019 (BBLS)</t>
  </si>
  <si>
    <t xml:space="preserve">NOTE: Local NGL sales from ALNG are mainly to PPGPL. These sold NGL volumes have been included in PPGPL's production data. </t>
  </si>
  <si>
    <t>4F</t>
  </si>
  <si>
    <t>PARIA FUEL TRADING REFINED PRODUCT IMPORTS</t>
  </si>
  <si>
    <t>HPCL (Land)</t>
  </si>
  <si>
    <t xml:space="preserve">Image on Cover Page :  Iguana platform installation with Well Services Rig 110 and heavy lift barge.  [Source : DeNovo Energy Limited]                                                                                                                                                                                                 </t>
  </si>
  <si>
    <t>Jet Fuel</t>
  </si>
  <si>
    <t>NGL SALES &amp; DELIVERIES FROM ALNG</t>
  </si>
  <si>
    <t>Molo Crude</t>
  </si>
  <si>
    <t>TABLE 4F  - PARIA FUEL TRADING REFINED PRODUCT IMPORTS IN 2019 (LITRES)</t>
  </si>
  <si>
    <t>HPCL                      (Offshore)</t>
  </si>
  <si>
    <t>HPCL                      (Land)</t>
  </si>
  <si>
    <t>HPCL (Offshore)</t>
  </si>
  <si>
    <t>HPCL (FO)</t>
  </si>
  <si>
    <t>LTL</t>
  </si>
  <si>
    <t>ANGELIN</t>
  </si>
  <si>
    <t>DOLPHIN</t>
  </si>
  <si>
    <t>DOL-DOA-18</t>
  </si>
  <si>
    <t>Leni Trinidad Ltd</t>
  </si>
  <si>
    <t>TABLE 4C - CRUDE OIL REFINERY SALES IN 2019 (BBLS)</t>
  </si>
  <si>
    <t>TABLE 4D  - CRUDE OIL REFINERY OUTPUT IN 2019 (BBLS)</t>
  </si>
  <si>
    <t xml:space="preserve">TABLE 4E - CRUDE OIL REFINERY THROUGHPUT IN 2019 (BBLS &amp; BOPD) </t>
  </si>
  <si>
    <t>TABLE 5G - NGL SALES &amp; DELIVERIES FROM ALNG IN 2019 (BBLS)</t>
  </si>
  <si>
    <t>NABI RIG 8, TOMS RIG 14, 
WSL RIG # 80</t>
  </si>
  <si>
    <t>REXL II</t>
  </si>
  <si>
    <t>ANG1-ANG1-02</t>
  </si>
  <si>
    <t>PRODUCTION AND EXPORT OF NGLS FROM PPGPL</t>
  </si>
  <si>
    <t>TABLE 4G - PARIA FUEL TRADING REFINED PRODUCT LOCAL SALES IN 2019 (LITRES)</t>
  </si>
  <si>
    <t>TABLE 4H - PARIA FUEL TRADING REFINED PRODUCT EXPORTS IN 2019 (LITRES)</t>
  </si>
  <si>
    <t>4G</t>
  </si>
  <si>
    <t>4H</t>
  </si>
  <si>
    <t>PARIA FUEL TRADING REFINED PRODUCT LOCAL SALES</t>
  </si>
  <si>
    <t>PARIA FUEL TRADING REFINED PRODUCT EXPORTS</t>
  </si>
  <si>
    <t>HPCL
(Land)</t>
  </si>
  <si>
    <t>HPCL
(IPSC)</t>
  </si>
  <si>
    <t>HPCL
(LO)</t>
  </si>
  <si>
    <r>
      <t>TABLE 5F (II) - LNG SALES &amp; DELIVERIES FROM ALNG IN 2019 (M</t>
    </r>
    <r>
      <rPr>
        <b/>
        <vertAlign val="superscript"/>
        <sz val="14"/>
        <color theme="0"/>
        <rFont val="Calibri Light"/>
        <family val="2"/>
      </rPr>
      <t>3</t>
    </r>
    <r>
      <rPr>
        <b/>
        <sz val="14"/>
        <color theme="0"/>
        <rFont val="Calibri Light"/>
        <family val="2"/>
      </rPr>
      <t xml:space="preserve">)***   </t>
    </r>
  </si>
  <si>
    <t>TABLE 5F (I) - LNG SALES &amp; DELIVERIES FROM ALNG IN 2019 (MMBTU)</t>
  </si>
  <si>
    <r>
      <t>TABLE 5E (I) - PRODUCTION OF LNG FROM ALNG IN 2019 (M</t>
    </r>
    <r>
      <rPr>
        <b/>
        <vertAlign val="superscript"/>
        <sz val="14"/>
        <color theme="0"/>
        <rFont val="Calibri Light"/>
        <family val="2"/>
      </rPr>
      <t>3</t>
    </r>
    <r>
      <rPr>
        <b/>
        <sz val="14"/>
        <color theme="0"/>
        <rFont val="Calibri Light"/>
        <family val="2"/>
      </rPr>
      <t xml:space="preserve">) </t>
    </r>
  </si>
  <si>
    <t>DeNovo Energy</t>
  </si>
  <si>
    <t>TOMS RIG 14</t>
  </si>
  <si>
    <t>B23A</t>
  </si>
  <si>
    <t>B23A-NOP-TUK_1</t>
  </si>
  <si>
    <t>BTD14</t>
  </si>
  <si>
    <t>ANGI-ANGI-03</t>
  </si>
  <si>
    <t>CASHIMA</t>
  </si>
  <si>
    <t>FOREST RESERVE</t>
  </si>
  <si>
    <t>FOR -LAND-1802</t>
  </si>
  <si>
    <t>FOR -LAND-1803</t>
  </si>
  <si>
    <t>FOR -LAND-1804</t>
  </si>
  <si>
    <t>REXL II &amp; JOEDOUG</t>
  </si>
  <si>
    <t>WSL RIG # 4</t>
  </si>
  <si>
    <t>HPCL (LO) (LOL)</t>
  </si>
  <si>
    <t>Gas Oil/Diesel</t>
  </si>
  <si>
    <t>Fuel Oil</t>
  </si>
  <si>
    <t>Jet Fuel/Kerosene</t>
  </si>
  <si>
    <t>PALO SECO</t>
  </si>
  <si>
    <t>FOR-LAND-1805</t>
  </si>
  <si>
    <t>PAS-LAND-1514</t>
  </si>
  <si>
    <t>PCSL RIG #8</t>
  </si>
  <si>
    <t>ANGI-ANGI-04</t>
  </si>
  <si>
    <t>RIO CLARO BLOCK</t>
  </si>
  <si>
    <t>WSL RIG #80</t>
  </si>
  <si>
    <t>WSL RIG #4 &amp; PCSL RIG #8</t>
  </si>
  <si>
    <t>WSL RIG #4</t>
  </si>
  <si>
    <t>BTD14-NOP-HI-HAT _1</t>
  </si>
  <si>
    <t>B23A-NOP-BELE_1ST2</t>
  </si>
  <si>
    <t>CAS2-CAA2-09ST1</t>
  </si>
  <si>
    <t>HPCL
(LAND)</t>
  </si>
  <si>
    <t>HPCL (LAND)</t>
  </si>
  <si>
    <t>POINT FORTIN CENTRAL</t>
  </si>
  <si>
    <t>PFC-LAND-466</t>
  </si>
  <si>
    <t>BARAKAT_ ST1</t>
  </si>
  <si>
    <t>PAS-LAND-606</t>
  </si>
  <si>
    <t>POINT FORTIN EAST</t>
  </si>
  <si>
    <t>PFE-LAND-227</t>
  </si>
  <si>
    <t>OSPREY</t>
  </si>
  <si>
    <t>OSP-OSA-OSP_10</t>
  </si>
  <si>
    <t>ANG1-ANG1-05</t>
  </si>
  <si>
    <t>PAS-LAND-1515</t>
  </si>
  <si>
    <t>ROWAN EXL II</t>
  </si>
  <si>
    <t>PCSL RIG#8</t>
  </si>
  <si>
    <t>WSL RIG #2</t>
  </si>
  <si>
    <t>HPCL(LOL)</t>
  </si>
  <si>
    <t>WSL RIG # 2 &amp; PCSL RIG #8</t>
  </si>
  <si>
    <t>EXPL( A 2a)</t>
  </si>
  <si>
    <t>EXP ( A 2c)</t>
  </si>
  <si>
    <t>EXP( A 2b)</t>
  </si>
  <si>
    <t>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</si>
</sst>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5" formatCode="&quot;$&quot;#,##0_);\(&quot;$&quot;#,##0\)"/>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00_-;\-* #,##0.00_-;_-* &quot;-&quot;??_-;_-@_-"/>
    <numFmt numFmtId="166" formatCode="[$-409]mmm\-yy;@"/>
    <numFmt numFmtId="167" formatCode="0.0%"/>
    <numFmt numFmtId="168" formatCode="[$-F800]dddd\,\ mmmm\ dd\,\ yyyy"/>
    <numFmt numFmtId="169" formatCode="_(* #,##0_);_(* \(#,##0\);_(* &quot;-&quot;??_);_(@_)"/>
    <numFmt numFmtId="170" formatCode="[$-409]d\-mmm\-yy;@"/>
    <numFmt numFmtId="171" formatCode="#,##0.000"/>
    <numFmt numFmtId="172" formatCode="0.000000"/>
    <numFmt numFmtId="173" formatCode="#,##0.0_);\(#,##0.0\)"/>
    <numFmt numFmtId="174" formatCode="_-&quot;£&quot;* #,##0_-;\-&quot;£&quot;* #,##0_-;_-&quot;£&quot;* &quot;-&quot;_-;_-@_-"/>
    <numFmt numFmtId="175" formatCode="#,##0.00;\(#,##0.00\)"/>
    <numFmt numFmtId="176" formatCode="#,##0;\(#,##0\)"/>
    <numFmt numFmtId="177" formatCode="mmmm\ d\,\ yyyy"/>
    <numFmt numFmtId="178" formatCode="_-* #,##0.00\ [$€]_-;\-* #,##0.00\ [$€]_-;_-* &quot;-&quot;??\ [$€]_-;_-@_-"/>
    <numFmt numFmtId="179" formatCode="0.0_)"/>
    <numFmt numFmtId="180" formatCode="_-* #,##0\ _P_t_s_-;\-* #,##0\ _P_t_s_-;_-* &quot;-&quot;\ _P_t_s_-;_-@_-"/>
    <numFmt numFmtId="181" formatCode="_-* #,##0.00_P_t_s_-;\-* #,##0.00_P_t_s_-;_-* &quot;-&quot;??_P_t_s_-;_-@_-"/>
    <numFmt numFmtId="182" formatCode="d/mmm/yy"/>
    <numFmt numFmtId="183" formatCode="#,##0\ &quot;F&quot;;[Red]\-#,##0\ &quot;F&quot;"/>
    <numFmt numFmtId="184" formatCode="#,##0.0_);\(#,##0.0\);\-_)"/>
    <numFmt numFmtId="185" formatCode="0.000"/>
    <numFmt numFmtId="186" formatCode="#,##0.0&quot;m&quot;_);\(#,##0.0&quot;m&quot;\)"/>
    <numFmt numFmtId="187" formatCode="_(#,##0_);\(#,##0\);&quot;-    &quot;"/>
    <numFmt numFmtId="188" formatCode="0.000_)"/>
    <numFmt numFmtId="189" formatCode="0.00_)"/>
    <numFmt numFmtId="190" formatCode="#,##0\ ;\(#,##0\)"/>
    <numFmt numFmtId="191" formatCode="_-[$€-2]* #,##0.00_-;\-[$€-2]* #,##0.00_-;_-[$€-2]* &quot;-&quot;??_-"/>
    <numFmt numFmtId="192" formatCode="[Magenta]&quot;Err&quot;;[Magenta]&quot;Err&quot;;[Blue]&quot;OK&quot;"/>
    <numFmt numFmtId="193" formatCode="General\ &quot;.&quot;"/>
    <numFmt numFmtId="194" formatCode="#,##0_);[Red]\(#,##0\);\-_)"/>
    <numFmt numFmtId="195" formatCode="0.0_)%;[Red]\(0.0%\);0.0_)%"/>
    <numFmt numFmtId="196" formatCode="[Red][&gt;1]&quot;&gt;100 %&quot;;[Red]\(0.0%\);0.0_)%"/>
    <numFmt numFmtId="197" formatCode="0.0"/>
    <numFmt numFmtId="198" formatCode="_-&quot;£&quot;* #,##0.00_-;\-&quot;£&quot;* #,##0.00_-;_-&quot;£&quot;* &quot;-&quot;??_-;_-@_-"/>
    <numFmt numFmtId="199" formatCode="ddmmmyy"/>
    <numFmt numFmtId="200" formatCode="#,##0.00_);\(#,##0.00\);&quot;- &quot;"/>
    <numFmt numFmtId="201" formatCode="_(&quot;$&quot;* #,##0.00_);_(&quot;$&quot;* \(#,##0.00\);_(&quot;$&quot;* &quot;-&quot;_);_(@_)"/>
  </numFmts>
  <fonts count="25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sz val="10"/>
      <color indexed="8"/>
      <name val="Arial"/>
      <family val="2"/>
    </font>
    <font>
      <b/>
      <i/>
      <sz val="11"/>
      <color rgb="FFFF0000"/>
      <name val="Calibri"/>
      <family val="2"/>
      <scheme val="minor"/>
    </font>
    <font>
      <sz val="10"/>
      <color indexed="8"/>
      <name val="Arial"/>
      <family val="2"/>
    </font>
    <font>
      <b/>
      <i/>
      <sz val="11"/>
      <color rgb="FFFF0000"/>
      <name val="Calibri"/>
      <family val="2"/>
    </font>
    <font>
      <sz val="12"/>
      <color rgb="FFFF0000"/>
      <name val="Times New Roman"/>
      <family val="1"/>
    </font>
    <font>
      <i/>
      <sz val="11"/>
      <name val="Calibri"/>
      <family val="2"/>
      <scheme val="minor"/>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15084">
    <xf numFmtId="0" fontId="0"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43" fontId="89" fillId="0" borderId="0" applyFont="0" applyFill="0" applyBorder="0" applyAlignment="0" applyProtection="0"/>
    <xf numFmtId="43" fontId="88" fillId="0" borderId="0" applyFont="0" applyFill="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100" fillId="0" borderId="0"/>
    <xf numFmtId="0" fontId="70" fillId="0" borderId="0"/>
    <xf numFmtId="0" fontId="65" fillId="0" borderId="0"/>
    <xf numFmtId="0" fontId="65" fillId="0" borderId="0"/>
    <xf numFmtId="0" fontId="100" fillId="0" borderId="0"/>
    <xf numFmtId="0" fontId="100" fillId="0" borderId="0"/>
    <xf numFmtId="0" fontId="100" fillId="0" borderId="0"/>
    <xf numFmtId="0" fontId="103" fillId="0" borderId="0">
      <alignment vertical="center"/>
    </xf>
    <xf numFmtId="0" fontId="100" fillId="0" borderId="0"/>
    <xf numFmtId="0" fontId="100" fillId="0" borderId="0"/>
    <xf numFmtId="0" fontId="100" fillId="0" borderId="0"/>
    <xf numFmtId="0" fontId="65" fillId="23" borderId="7" applyNumberFormat="0" applyFont="0" applyAlignment="0" applyProtection="0"/>
    <xf numFmtId="0" fontId="84" fillId="20" borderId="8" applyNumberFormat="0" applyAlignment="0" applyProtection="0"/>
    <xf numFmtId="9" fontId="88" fillId="0" borderId="0" applyFont="0" applyFill="0" applyBorder="0" applyAlignment="0" applyProtection="0"/>
    <xf numFmtId="0" fontId="85" fillId="0" borderId="0" applyNumberFormat="0" applyFill="0" applyBorder="0" applyAlignment="0" applyProtection="0"/>
    <xf numFmtId="0" fontId="86" fillId="0" borderId="9" applyNumberFormat="0" applyFill="0" applyAlignment="0" applyProtection="0"/>
    <xf numFmtId="0" fontId="87" fillId="0" borderId="0" applyNumberFormat="0" applyFill="0" applyBorder="0" applyAlignment="0" applyProtection="0"/>
    <xf numFmtId="0" fontId="64" fillId="0" borderId="0"/>
    <xf numFmtId="0" fontId="63" fillId="0" borderId="0"/>
    <xf numFmtId="0" fontId="107" fillId="0" borderId="0"/>
    <xf numFmtId="43" fontId="71" fillId="0" borderId="0" applyFont="0" applyFill="0" applyBorder="0" applyAlignment="0" applyProtection="0"/>
    <xf numFmtId="43" fontId="65"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9" fontId="65" fillId="0" borderId="0" applyFont="0" applyFill="0" applyBorder="0" applyAlignment="0" applyProtection="0"/>
    <xf numFmtId="0" fontId="62" fillId="0" borderId="0"/>
    <xf numFmtId="43" fontId="71" fillId="0" borderId="0" applyFont="0" applyFill="0" applyBorder="0" applyAlignment="0" applyProtection="0"/>
    <xf numFmtId="43" fontId="65"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9" fontId="65" fillId="0" borderId="0" applyFont="0" applyFill="0" applyBorder="0" applyAlignment="0" applyProtection="0"/>
    <xf numFmtId="0" fontId="62" fillId="0" borderId="0"/>
    <xf numFmtId="0" fontId="62" fillId="0" borderId="0"/>
    <xf numFmtId="0" fontId="65" fillId="0" borderId="0"/>
    <xf numFmtId="0" fontId="61" fillId="0" borderId="0"/>
    <xf numFmtId="0" fontId="61" fillId="0" borderId="0"/>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65" fillId="0" borderId="0">
      <alignment horizontal="justify"/>
    </xf>
    <xf numFmtId="0" fontId="61" fillId="0" borderId="0"/>
    <xf numFmtId="0" fontId="61" fillId="0" borderId="0"/>
    <xf numFmtId="0" fontId="61" fillId="0" borderId="0"/>
    <xf numFmtId="0" fontId="65" fillId="23" borderId="7" applyNumberFormat="0" applyFont="0" applyAlignment="0" applyProtection="0"/>
    <xf numFmtId="0" fontId="84" fillId="20" borderId="8" applyNumberFormat="0" applyAlignment="0" applyProtection="0"/>
    <xf numFmtId="0" fontId="85" fillId="0" borderId="0" applyNumberFormat="0" applyFill="0" applyBorder="0" applyAlignment="0" applyProtection="0"/>
    <xf numFmtId="0" fontId="86" fillId="0" borderId="9" applyNumberFormat="0" applyFill="0" applyAlignment="0" applyProtection="0"/>
    <xf numFmtId="0" fontId="87" fillId="0" borderId="0" applyNumberFormat="0" applyFill="0" applyBorder="0" applyAlignment="0" applyProtection="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43" fontId="65" fillId="0" borderId="0" applyFont="0" applyFill="0" applyBorder="0" applyAlignment="0" applyProtection="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43" fontId="65" fillId="0" borderId="0" applyFont="0" applyFill="0" applyBorder="0" applyAlignment="0" applyProtection="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43" fontId="65" fillId="0" borderId="0" applyFont="0" applyFill="0" applyBorder="0" applyAlignment="0" applyProtection="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14" fillId="0" borderId="0" applyNumberFormat="0" applyFill="0" applyBorder="0" applyAlignment="0" applyProtection="0"/>
    <xf numFmtId="0" fontId="61" fillId="0" borderId="0"/>
    <xf numFmtId="0" fontId="61" fillId="0" borderId="0"/>
    <xf numFmtId="0" fontId="61" fillId="0" borderId="0"/>
    <xf numFmtId="43" fontId="65" fillId="0" borderId="0" applyFont="0" applyFill="0" applyBorder="0" applyAlignment="0" applyProtection="0"/>
    <xf numFmtId="0" fontId="61" fillId="0" borderId="0"/>
    <xf numFmtId="0" fontId="71" fillId="2"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4" fillId="20" borderId="1" applyNumberFormat="0" applyAlignment="0" applyProtection="0"/>
    <xf numFmtId="0" fontId="75" fillId="21" borderId="2" applyNumberFormat="0" applyAlignment="0" applyProtection="0"/>
    <xf numFmtId="0" fontId="75" fillId="21" borderId="2" applyNumberFormat="0" applyAlignment="0" applyProtection="0"/>
    <xf numFmtId="43" fontId="65"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77" fillId="4" borderId="0" applyNumberFormat="0" applyBorder="0" applyAlignment="0" applyProtection="0"/>
    <xf numFmtId="0" fontId="78" fillId="0" borderId="3" applyNumberFormat="0" applyFill="0" applyAlignment="0" applyProtection="0"/>
    <xf numFmtId="0" fontId="78" fillId="0" borderId="3"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99" fillId="0" borderId="0" applyNumberFormat="0" applyFill="0" applyBorder="0" applyAlignment="0" applyProtection="0">
      <alignment vertical="top"/>
      <protection locked="0"/>
    </xf>
    <xf numFmtId="0" fontId="81" fillId="7" borderId="1" applyNumberFormat="0" applyAlignment="0" applyProtection="0"/>
    <xf numFmtId="0" fontId="81" fillId="7" borderId="1" applyNumberFormat="0" applyAlignment="0" applyProtection="0"/>
    <xf numFmtId="0" fontId="82" fillId="0" borderId="6" applyNumberFormat="0" applyFill="0" applyAlignment="0" applyProtection="0"/>
    <xf numFmtId="0" fontId="82" fillId="0" borderId="6" applyNumberFormat="0" applyFill="0" applyAlignment="0" applyProtection="0"/>
    <xf numFmtId="0" fontId="83" fillId="22" borderId="0" applyNumberFormat="0" applyBorder="0" applyAlignment="0" applyProtection="0"/>
    <xf numFmtId="0" fontId="83" fillId="22" borderId="0" applyNumberFormat="0" applyBorder="0" applyAlignment="0" applyProtection="0"/>
    <xf numFmtId="0" fontId="65" fillId="23" borderId="7" applyNumberFormat="0" applyFont="0" applyAlignment="0" applyProtection="0"/>
    <xf numFmtId="0" fontId="65" fillId="23" borderId="7" applyNumberFormat="0" applyFont="0" applyAlignment="0" applyProtection="0"/>
    <xf numFmtId="0" fontId="84" fillId="20" borderId="8" applyNumberFormat="0" applyAlignment="0" applyProtection="0"/>
    <xf numFmtId="0" fontId="84" fillId="20" borderId="8" applyNumberFormat="0" applyAlignment="0" applyProtection="0"/>
    <xf numFmtId="9" fontId="65"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9" applyNumberFormat="0" applyFill="0" applyAlignment="0" applyProtection="0"/>
    <xf numFmtId="0" fontId="86" fillId="0" borderId="9"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1" fillId="0" borderId="0"/>
    <xf numFmtId="0" fontId="99" fillId="0" borderId="0" applyNumberFormat="0" applyFill="0" applyBorder="0" applyAlignment="0" applyProtection="0"/>
    <xf numFmtId="0" fontId="61"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25" borderId="0" applyNumberFormat="0" applyBorder="0" applyAlignment="0" applyProtection="0"/>
    <xf numFmtId="0" fontId="61" fillId="20" borderId="0" applyNumberFormat="0" applyBorder="0" applyAlignment="0" applyProtection="0"/>
    <xf numFmtId="0" fontId="61" fillId="8" borderId="0" applyNumberFormat="0" applyBorder="0" applyAlignment="0" applyProtection="0"/>
    <xf numFmtId="0" fontId="61" fillId="26"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115" fillId="12" borderId="0" applyNumberFormat="0" applyBorder="0" applyAlignment="0" applyProtection="0"/>
    <xf numFmtId="0" fontId="115" fillId="9" borderId="0" applyNumberFormat="0" applyBorder="0" applyAlignment="0" applyProtection="0"/>
    <xf numFmtId="0" fontId="115" fillId="10"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15" borderId="0" applyNumberFormat="0" applyBorder="0" applyAlignment="0" applyProtection="0"/>
    <xf numFmtId="0" fontId="115" fillId="16" borderId="0" applyNumberFormat="0" applyBorder="0" applyAlignment="0" applyProtection="0"/>
    <xf numFmtId="0" fontId="115" fillId="17" borderId="0" applyNumberFormat="0" applyBorder="0" applyAlignment="0" applyProtection="0"/>
    <xf numFmtId="0" fontId="115" fillId="18" borderId="0" applyNumberFormat="0" applyBorder="0" applyAlignment="0" applyProtection="0"/>
    <xf numFmtId="0" fontId="115" fillId="13" borderId="0" applyNumberFormat="0" applyBorder="0" applyAlignment="0" applyProtection="0"/>
    <xf numFmtId="0" fontId="115" fillId="27" borderId="0" applyNumberFormat="0" applyBorder="0" applyAlignment="0" applyProtection="0"/>
    <xf numFmtId="0" fontId="115" fillId="19" borderId="0" applyNumberFormat="0" applyBorder="0" applyAlignment="0" applyProtection="0"/>
    <xf numFmtId="0" fontId="116" fillId="3" borderId="0" applyNumberFormat="0" applyBorder="0" applyAlignment="0" applyProtection="0"/>
    <xf numFmtId="0" fontId="117" fillId="20" borderId="25" applyNumberFormat="0" applyAlignment="0" applyProtection="0"/>
    <xf numFmtId="0" fontId="118" fillId="28" borderId="26" applyNumberFormat="0" applyAlignment="0" applyProtection="0"/>
    <xf numFmtId="0" fontId="119" fillId="0" borderId="0" applyNumberFormat="0" applyFill="0" applyBorder="0" applyAlignment="0" applyProtection="0"/>
    <xf numFmtId="0" fontId="120" fillId="4" borderId="0" applyNumberFormat="0" applyBorder="0" applyAlignment="0" applyProtection="0"/>
    <xf numFmtId="0" fontId="121" fillId="20" borderId="25" applyNumberFormat="0" applyAlignment="0" applyProtection="0"/>
    <xf numFmtId="0" fontId="122" fillId="29" borderId="0" applyNumberFormat="0" applyBorder="0" applyAlignment="0" applyProtection="0"/>
    <xf numFmtId="0" fontId="71" fillId="30" borderId="27" applyNumberFormat="0" applyFont="0" applyAlignment="0" applyProtection="0"/>
    <xf numFmtId="0" fontId="123" fillId="20" borderId="28" applyNumberFormat="0" applyAlignment="0" applyProtection="0"/>
    <xf numFmtId="0" fontId="61" fillId="0" borderId="0"/>
    <xf numFmtId="0" fontId="106" fillId="0" borderId="9" applyNumberFormat="0" applyFill="0" applyAlignment="0" applyProtection="0"/>
    <xf numFmtId="0" fontId="102" fillId="0" borderId="0" applyNumberFormat="0" applyFill="0" applyBorder="0" applyAlignment="0" applyProtection="0"/>
    <xf numFmtId="37" fontId="97" fillId="0" borderId="0"/>
    <xf numFmtId="0" fontId="61"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25" borderId="0" applyNumberFormat="0" applyBorder="0" applyAlignment="0" applyProtection="0"/>
    <xf numFmtId="0" fontId="61" fillId="20" borderId="0" applyNumberFormat="0" applyBorder="0" applyAlignment="0" applyProtection="0"/>
    <xf numFmtId="0" fontId="61" fillId="8" borderId="0" applyNumberFormat="0" applyBorder="0" applyAlignment="0" applyProtection="0"/>
    <xf numFmtId="0" fontId="61" fillId="26"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9" fillId="0" borderId="0" applyNumberFormat="0" applyFill="0" applyBorder="0" applyAlignment="0" applyProtection="0"/>
    <xf numFmtId="0" fontId="61"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25" borderId="0" applyNumberFormat="0" applyBorder="0" applyAlignment="0" applyProtection="0"/>
    <xf numFmtId="0" fontId="61" fillId="20" borderId="0" applyNumberFormat="0" applyBorder="0" applyAlignment="0" applyProtection="0"/>
    <xf numFmtId="0" fontId="61" fillId="8" borderId="0" applyNumberFormat="0" applyBorder="0" applyAlignment="0" applyProtection="0"/>
    <xf numFmtId="0" fontId="61" fillId="26"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1" fillId="0" borderId="0"/>
    <xf numFmtId="0" fontId="61"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25" borderId="0" applyNumberFormat="0" applyBorder="0" applyAlignment="0" applyProtection="0"/>
    <xf numFmtId="0" fontId="61" fillId="20" borderId="0" applyNumberFormat="0" applyBorder="0" applyAlignment="0" applyProtection="0"/>
    <xf numFmtId="0" fontId="61" fillId="8" borderId="0" applyNumberFormat="0" applyBorder="0" applyAlignment="0" applyProtection="0"/>
    <xf numFmtId="0" fontId="61" fillId="26"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5" fillId="0" borderId="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115" fillId="12" borderId="0" applyNumberFormat="0" applyBorder="0" applyAlignment="0" applyProtection="0"/>
    <xf numFmtId="0" fontId="115" fillId="9" borderId="0" applyNumberFormat="0" applyBorder="0" applyAlignment="0" applyProtection="0"/>
    <xf numFmtId="0" fontId="115" fillId="10"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15" borderId="0" applyNumberFormat="0" applyBorder="0" applyAlignment="0" applyProtection="0"/>
    <xf numFmtId="0" fontId="115" fillId="16" borderId="0" applyNumberFormat="0" applyBorder="0" applyAlignment="0" applyProtection="0"/>
    <xf numFmtId="0" fontId="115" fillId="17" borderId="0" applyNumberFormat="0" applyBorder="0" applyAlignment="0" applyProtection="0"/>
    <xf numFmtId="0" fontId="115" fillId="18" borderId="0" applyNumberFormat="0" applyBorder="0" applyAlignment="0" applyProtection="0"/>
    <xf numFmtId="0" fontId="115" fillId="13" borderId="0" applyNumberFormat="0" applyBorder="0" applyAlignment="0" applyProtection="0"/>
    <xf numFmtId="0" fontId="115" fillId="19" borderId="0" applyNumberFormat="0" applyBorder="0" applyAlignment="0" applyProtection="0"/>
    <xf numFmtId="0" fontId="116" fillId="3" borderId="0" applyNumberFormat="0" applyBorder="0" applyAlignment="0" applyProtection="0"/>
    <xf numFmtId="0" fontId="117" fillId="20" borderId="25" applyNumberFormat="0" applyAlignment="0" applyProtection="0"/>
    <xf numFmtId="0" fontId="120" fillId="4" borderId="0" applyNumberFormat="0" applyBorder="0" applyAlignment="0" applyProtection="0"/>
    <xf numFmtId="0" fontId="121" fillId="20" borderId="25" applyNumberFormat="0" applyAlignment="0" applyProtection="0"/>
    <xf numFmtId="0" fontId="122" fillId="29" borderId="0" applyNumberFormat="0" applyBorder="0" applyAlignment="0" applyProtection="0"/>
    <xf numFmtId="0" fontId="71" fillId="30" borderId="27" applyNumberFormat="0" applyFont="0" applyAlignment="0" applyProtection="0"/>
    <xf numFmtId="0" fontId="123" fillId="20" borderId="28" applyNumberFormat="0" applyAlignment="0" applyProtection="0"/>
    <xf numFmtId="0" fontId="106" fillId="0" borderId="9" applyNumberFormat="0" applyFill="0" applyAlignment="0" applyProtection="0"/>
    <xf numFmtId="0" fontId="124" fillId="0" borderId="0" applyNumberFormat="0" applyFill="0" applyBorder="0" applyAlignment="0" applyProtection="0"/>
    <xf numFmtId="0" fontId="125" fillId="0" borderId="29" applyNumberFormat="0" applyFill="0" applyAlignment="0" applyProtection="0"/>
    <xf numFmtId="0" fontId="126" fillId="0" borderId="30" applyNumberFormat="0" applyFill="0" applyAlignment="0" applyProtection="0"/>
    <xf numFmtId="0" fontId="127" fillId="0" borderId="31" applyNumberFormat="0" applyFill="0" applyAlignment="0" applyProtection="0"/>
    <xf numFmtId="0" fontId="127" fillId="0" borderId="0" applyNumberFormat="0" applyFill="0" applyBorder="0" applyAlignment="0" applyProtection="0"/>
    <xf numFmtId="0" fontId="120" fillId="31" borderId="0" applyNumberFormat="0" applyBorder="0" applyAlignment="0" applyProtection="0"/>
    <xf numFmtId="0" fontId="116" fillId="32" borderId="0" applyNumberFormat="0" applyBorder="0" applyAlignment="0" applyProtection="0"/>
    <xf numFmtId="0" fontId="128" fillId="29" borderId="0" applyNumberFormat="0" applyBorder="0" applyAlignment="0" applyProtection="0"/>
    <xf numFmtId="0" fontId="121" fillId="33" borderId="25" applyNumberFormat="0" applyAlignment="0" applyProtection="0"/>
    <xf numFmtId="0" fontId="123" fillId="34" borderId="28" applyNumberFormat="0" applyAlignment="0" applyProtection="0"/>
    <xf numFmtId="0" fontId="129" fillId="34" borderId="25" applyNumberFormat="0" applyAlignment="0" applyProtection="0"/>
    <xf numFmtId="0" fontId="130" fillId="0" borderId="32" applyNumberFormat="0" applyFill="0" applyAlignment="0" applyProtection="0"/>
    <xf numFmtId="0" fontId="60" fillId="30" borderId="27" applyNumberFormat="0" applyFont="0" applyAlignment="0" applyProtection="0"/>
    <xf numFmtId="0" fontId="106" fillId="0" borderId="33" applyNumberFormat="0" applyFill="0" applyAlignment="0" applyProtection="0"/>
    <xf numFmtId="0" fontId="115" fillId="35"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115" fillId="38" borderId="0" applyNumberFormat="0" applyBorder="0" applyAlignment="0" applyProtection="0"/>
    <xf numFmtId="0" fontId="115" fillId="39" borderId="0" applyNumberFormat="0" applyBorder="0" applyAlignment="0" applyProtection="0"/>
    <xf numFmtId="0" fontId="60" fillId="40" borderId="0" applyNumberFormat="0" applyBorder="0" applyAlignment="0" applyProtection="0"/>
    <xf numFmtId="0" fontId="115" fillId="41" borderId="0" applyNumberFormat="0" applyBorder="0" applyAlignment="0" applyProtection="0"/>
    <xf numFmtId="0" fontId="115" fillId="42"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115" fillId="45" borderId="0" applyNumberFormat="0" applyBorder="0" applyAlignment="0" applyProtection="0"/>
    <xf numFmtId="0" fontId="115" fillId="46"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115" fillId="49" borderId="0" applyNumberFormat="0" applyBorder="0" applyAlignment="0" applyProtection="0"/>
    <xf numFmtId="0" fontId="60" fillId="50" borderId="0" applyNumberFormat="0" applyBorder="0" applyAlignment="0" applyProtection="0"/>
    <xf numFmtId="0" fontId="115" fillId="51" borderId="0" applyNumberFormat="0" applyBorder="0" applyAlignment="0" applyProtection="0"/>
    <xf numFmtId="0" fontId="115" fillId="52" borderId="0" applyNumberFormat="0" applyBorder="0" applyAlignment="0" applyProtection="0"/>
    <xf numFmtId="0" fontId="60" fillId="53" borderId="0" applyNumberFormat="0" applyBorder="0" applyAlignment="0" applyProtection="0"/>
    <xf numFmtId="0" fontId="60" fillId="54" borderId="0" applyNumberFormat="0" applyBorder="0" applyAlignment="0" applyProtection="0"/>
    <xf numFmtId="0" fontId="115" fillId="55" borderId="0" applyNumberFormat="0" applyBorder="0" applyAlignment="0" applyProtection="0"/>
    <xf numFmtId="43" fontId="151" fillId="0" borderId="0" applyFont="0" applyFill="0" applyBorder="0" applyAlignment="0" applyProtection="0"/>
    <xf numFmtId="0" fontId="59" fillId="0" borderId="0"/>
    <xf numFmtId="0" fontId="59" fillId="0" borderId="0"/>
    <xf numFmtId="0" fontId="153" fillId="0" borderId="0"/>
    <xf numFmtId="0" fontId="153" fillId="0" borderId="0"/>
    <xf numFmtId="0" fontId="153"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44" fontId="71" fillId="0" borderId="0" applyFont="0" applyFill="0" applyBorder="0" applyAlignment="0" applyProtection="0"/>
    <xf numFmtId="0" fontId="15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3" fillId="0" borderId="0"/>
    <xf numFmtId="0" fontId="153" fillId="0" borderId="0"/>
    <xf numFmtId="0" fontId="153" fillId="0" borderId="0"/>
    <xf numFmtId="0" fontId="65" fillId="0" borderId="0"/>
    <xf numFmtId="0" fontId="65" fillId="0" borderId="0"/>
    <xf numFmtId="0" fontId="65" fillId="0" borderId="0"/>
    <xf numFmtId="0" fontId="65" fillId="0" borderId="0"/>
    <xf numFmtId="0" fontId="65" fillId="0" borderId="0"/>
    <xf numFmtId="0" fontId="153" fillId="0" borderId="0"/>
    <xf numFmtId="0" fontId="153" fillId="0" borderId="0"/>
    <xf numFmtId="0" fontId="153" fillId="0" borderId="0"/>
    <xf numFmtId="0" fontId="153" fillId="0" borderId="0"/>
    <xf numFmtId="0" fontId="153" fillId="0" borderId="0"/>
    <xf numFmtId="44" fontId="65" fillId="0" borderId="0" applyFont="0" applyFill="0" applyBorder="0" applyAlignment="0" applyProtection="0"/>
    <xf numFmtId="0" fontId="10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43" fontId="65" fillId="0" borderId="0" applyFont="0" applyFill="0" applyBorder="0" applyAlignment="0" applyProtection="0"/>
    <xf numFmtId="0" fontId="153" fillId="0" borderId="0"/>
    <xf numFmtId="43" fontId="65" fillId="0" borderId="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xf numFmtId="0" fontId="59" fillId="0" borderId="0"/>
    <xf numFmtId="0" fontId="59" fillId="0" borderId="0"/>
    <xf numFmtId="0" fontId="59"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71" fillId="0" borderId="0"/>
    <xf numFmtId="0" fontId="155" fillId="0" borderId="0"/>
    <xf numFmtId="0" fontId="71" fillId="0" borderId="0"/>
    <xf numFmtId="0" fontId="71" fillId="0" borderId="0"/>
    <xf numFmtId="0" fontId="71" fillId="0" borderId="0"/>
    <xf numFmtId="0" fontId="71" fillId="0" borderId="0"/>
    <xf numFmtId="0" fontId="71" fillId="0" borderId="0"/>
    <xf numFmtId="0" fontId="71" fillId="0" borderId="0"/>
    <xf numFmtId="170" fontId="153" fillId="0" borderId="0"/>
    <xf numFmtId="170" fontId="153" fillId="0" borderId="0"/>
    <xf numFmtId="170" fontId="153" fillId="0" borderId="0"/>
    <xf numFmtId="170" fontId="103" fillId="0" borderId="0"/>
    <xf numFmtId="170" fontId="153" fillId="0" borderId="0"/>
    <xf numFmtId="170" fontId="153" fillId="0" borderId="0"/>
    <xf numFmtId="170" fontId="59" fillId="0" borderId="0"/>
    <xf numFmtId="170" fontId="153" fillId="0" borderId="0"/>
    <xf numFmtId="170" fontId="153" fillId="0" borderId="0"/>
    <xf numFmtId="170" fontId="59" fillId="0" borderId="0"/>
    <xf numFmtId="170" fontId="59" fillId="0" borderId="0"/>
    <xf numFmtId="170" fontId="153" fillId="0" borderId="0"/>
    <xf numFmtId="170" fontId="59" fillId="0" borderId="0"/>
    <xf numFmtId="170" fontId="59" fillId="0" borderId="0"/>
    <xf numFmtId="170" fontId="59" fillId="0" borderId="0"/>
    <xf numFmtId="170" fontId="59" fillId="0" borderId="0"/>
    <xf numFmtId="170" fontId="153" fillId="0" borderId="0"/>
    <xf numFmtId="43" fontId="59" fillId="0" borderId="0" applyFont="0" applyFill="0" applyBorder="0" applyAlignment="0" applyProtection="0"/>
    <xf numFmtId="44" fontId="59"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25" borderId="0" applyNumberFormat="0" applyBorder="0" applyAlignment="0" applyProtection="0"/>
    <xf numFmtId="0" fontId="58" fillId="20" borderId="0" applyNumberFormat="0" applyBorder="0" applyAlignment="0" applyProtection="0"/>
    <xf numFmtId="0" fontId="58" fillId="8" borderId="0" applyNumberFormat="0" applyBorder="0" applyAlignment="0" applyProtection="0"/>
    <xf numFmtId="0" fontId="58" fillId="26"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0" borderId="0"/>
    <xf numFmtId="0" fontId="58"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25" borderId="0" applyNumberFormat="0" applyBorder="0" applyAlignment="0" applyProtection="0"/>
    <xf numFmtId="0" fontId="58" fillId="20" borderId="0" applyNumberFormat="0" applyBorder="0" applyAlignment="0" applyProtection="0"/>
    <xf numFmtId="0" fontId="58" fillId="8" borderId="0" applyNumberFormat="0" applyBorder="0" applyAlignment="0" applyProtection="0"/>
    <xf numFmtId="0" fontId="58" fillId="26"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25" borderId="0" applyNumberFormat="0" applyBorder="0" applyAlignment="0" applyProtection="0"/>
    <xf numFmtId="0" fontId="58" fillId="20" borderId="0" applyNumberFormat="0" applyBorder="0" applyAlignment="0" applyProtection="0"/>
    <xf numFmtId="0" fontId="58" fillId="8" borderId="0" applyNumberFormat="0" applyBorder="0" applyAlignment="0" applyProtection="0"/>
    <xf numFmtId="0" fontId="58" fillId="26"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0" borderId="0"/>
    <xf numFmtId="0" fontId="58"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25" borderId="0" applyNumberFormat="0" applyBorder="0" applyAlignment="0" applyProtection="0"/>
    <xf numFmtId="0" fontId="58" fillId="20" borderId="0" applyNumberFormat="0" applyBorder="0" applyAlignment="0" applyProtection="0"/>
    <xf numFmtId="0" fontId="58" fillId="8" borderId="0" applyNumberFormat="0" applyBorder="0" applyAlignment="0" applyProtection="0"/>
    <xf numFmtId="0" fontId="58" fillId="26"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9" fontId="58" fillId="0" borderId="0" applyFont="0" applyFill="0" applyBorder="0" applyAlignment="0" applyProtection="0"/>
    <xf numFmtId="0" fontId="58" fillId="0" borderId="0"/>
    <xf numFmtId="0" fontId="65" fillId="0" borderId="0"/>
    <xf numFmtId="0" fontId="58" fillId="0" borderId="0"/>
    <xf numFmtId="0" fontId="65" fillId="0" borderId="0"/>
    <xf numFmtId="9" fontId="65"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9"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9" fontId="58" fillId="0" borderId="0" applyFont="0" applyFill="0" applyBorder="0" applyAlignment="0" applyProtection="0"/>
    <xf numFmtId="43" fontId="6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03"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65" fillId="0" borderId="0" applyFont="0" applyFill="0" applyBorder="0" applyAlignment="0" applyProtection="0"/>
    <xf numFmtId="44" fontId="9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97" fillId="0" borderId="0"/>
    <xf numFmtId="0" fontId="97" fillId="0" borderId="0"/>
    <xf numFmtId="0" fontId="97" fillId="0" borderId="0"/>
    <xf numFmtId="0" fontId="65" fillId="0" borderId="0"/>
    <xf numFmtId="0" fontId="58" fillId="0" borderId="0"/>
    <xf numFmtId="0" fontId="58" fillId="0" borderId="0"/>
    <xf numFmtId="0" fontId="97" fillId="0" borderId="0"/>
    <xf numFmtId="0" fontId="97" fillId="0" borderId="0"/>
    <xf numFmtId="0" fontId="97" fillId="0" borderId="0"/>
    <xf numFmtId="0" fontId="10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9" fontId="65" fillId="0" borderId="0" applyFont="0" applyFill="0" applyBorder="0" applyAlignment="0" applyProtection="0"/>
    <xf numFmtId="9" fontId="103"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65" fillId="0" borderId="0" applyFont="0" applyFill="0" applyBorder="0" applyAlignment="0" applyProtection="0"/>
    <xf numFmtId="43" fontId="58" fillId="0" borderId="0" applyFont="0" applyFill="0" applyBorder="0" applyAlignment="0" applyProtection="0"/>
    <xf numFmtId="0" fontId="97" fillId="0" borderId="0"/>
    <xf numFmtId="0" fontId="65" fillId="0" borderId="0"/>
    <xf numFmtId="0" fontId="97" fillId="0" borderId="0"/>
    <xf numFmtId="0" fontId="97" fillId="0" borderId="0"/>
    <xf numFmtId="0" fontId="58" fillId="0" borderId="0"/>
    <xf numFmtId="0" fontId="97" fillId="0" borderId="0"/>
    <xf numFmtId="0" fontId="97" fillId="0" borderId="0"/>
    <xf numFmtId="0" fontId="97" fillId="0" borderId="0"/>
    <xf numFmtId="9" fontId="65" fillId="0" borderId="0" applyFont="0" applyFill="0" applyBorder="0" applyAlignment="0" applyProtection="0"/>
    <xf numFmtId="9"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9"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57" fillId="0" borderId="0"/>
    <xf numFmtId="9" fontId="57" fillId="0" borderId="0" applyFont="0" applyFill="0" applyBorder="0" applyAlignment="0" applyProtection="0"/>
    <xf numFmtId="0" fontId="56" fillId="0" borderId="0"/>
    <xf numFmtId="0" fontId="55" fillId="0" borderId="0"/>
    <xf numFmtId="0" fontId="55" fillId="0" borderId="0"/>
    <xf numFmtId="0" fontId="55" fillId="0" borderId="0"/>
    <xf numFmtId="0" fontId="55" fillId="0" borderId="0"/>
    <xf numFmtId="0" fontId="55" fillId="30" borderId="27" applyNumberFormat="0" applyFont="0" applyAlignment="0" applyProtection="0"/>
    <xf numFmtId="0" fontId="55" fillId="36" borderId="0" applyNumberFormat="0" applyBorder="0" applyAlignment="0" applyProtection="0"/>
    <xf numFmtId="0" fontId="55" fillId="37" borderId="0" applyNumberFormat="0" applyBorder="0" applyAlignment="0" applyProtection="0"/>
    <xf numFmtId="0" fontId="55" fillId="40" borderId="0" applyNumberFormat="0" applyBorder="0" applyAlignment="0" applyProtection="0"/>
    <xf numFmtId="0" fontId="55" fillId="26"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55" fillId="25" borderId="0" applyNumberFormat="0" applyBorder="0" applyAlignment="0" applyProtection="0"/>
    <xf numFmtId="0" fontId="55" fillId="50" borderId="0" applyNumberFormat="0" applyBorder="0" applyAlignment="0" applyProtection="0"/>
    <xf numFmtId="0" fontId="55" fillId="53" borderId="0" applyNumberFormat="0" applyBorder="0" applyAlignment="0" applyProtection="0"/>
    <xf numFmtId="0" fontId="55" fillId="54" borderId="0" applyNumberForma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53" fillId="0" borderId="0"/>
    <xf numFmtId="0" fontId="53" fillId="0" borderId="0"/>
    <xf numFmtId="0" fontId="53" fillId="0" borderId="0"/>
    <xf numFmtId="0" fontId="53" fillId="30" borderId="27" applyNumberFormat="0" applyFont="0" applyAlignment="0" applyProtection="0"/>
    <xf numFmtId="0" fontId="53" fillId="36" borderId="0" applyNumberFormat="0" applyBorder="0" applyAlignment="0" applyProtection="0"/>
    <xf numFmtId="0" fontId="53" fillId="37" borderId="0" applyNumberFormat="0" applyBorder="0" applyAlignment="0" applyProtection="0"/>
    <xf numFmtId="0" fontId="53" fillId="40" borderId="0" applyNumberFormat="0" applyBorder="0" applyAlignment="0" applyProtection="0"/>
    <xf numFmtId="0" fontId="53" fillId="26"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25" borderId="0" applyNumberFormat="0" applyBorder="0" applyAlignment="0" applyProtection="0"/>
    <xf numFmtId="0" fontId="53" fillId="50"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0" borderId="0"/>
    <xf numFmtId="0" fontId="53" fillId="0" borderId="0"/>
    <xf numFmtId="0" fontId="53" fillId="0" borderId="0"/>
    <xf numFmtId="43" fontId="65"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25" borderId="0" applyNumberFormat="0" applyBorder="0" applyAlignment="0" applyProtection="0"/>
    <xf numFmtId="0" fontId="53" fillId="20"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3" fillId="0" borderId="0"/>
    <xf numFmtId="0" fontId="53"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25" borderId="0" applyNumberFormat="0" applyBorder="0" applyAlignment="0" applyProtection="0"/>
    <xf numFmtId="0" fontId="53" fillId="20"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25" borderId="0" applyNumberFormat="0" applyBorder="0" applyAlignment="0" applyProtection="0"/>
    <xf numFmtId="0" fontId="53" fillId="20"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3" fillId="0" borderId="0"/>
    <xf numFmtId="0" fontId="53"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25" borderId="0" applyNumberFormat="0" applyBorder="0" applyAlignment="0" applyProtection="0"/>
    <xf numFmtId="0" fontId="53" fillId="20"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65" fillId="0" borderId="0" applyFont="0" applyFill="0" applyBorder="0" applyAlignment="0" applyProtection="0"/>
    <xf numFmtId="0" fontId="159" fillId="0" borderId="0" applyNumberFormat="0" applyFill="0" applyBorder="0" applyAlignment="0" applyProtection="0">
      <alignment vertical="top"/>
      <protection locked="0"/>
    </xf>
    <xf numFmtId="0" fontId="65"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52" fillId="0" borderId="0" applyFont="0" applyFill="0" applyBorder="0" applyAlignment="0" applyProtection="0"/>
    <xf numFmtId="0" fontId="52" fillId="0" borderId="0"/>
    <xf numFmtId="0" fontId="52" fillId="0" borderId="0"/>
    <xf numFmtId="0" fontId="51" fillId="0" borderId="0"/>
    <xf numFmtId="0" fontId="51" fillId="0" borderId="0"/>
    <xf numFmtId="0" fontId="155" fillId="0" borderId="0"/>
    <xf numFmtId="43" fontId="161" fillId="0" borderId="0" applyFont="0" applyFill="0" applyBorder="0" applyAlignment="0" applyProtection="0"/>
    <xf numFmtId="0" fontId="50" fillId="0" borderId="0"/>
    <xf numFmtId="0" fontId="155" fillId="0" borderId="0"/>
    <xf numFmtId="0" fontId="155" fillId="0" borderId="0"/>
    <xf numFmtId="0" fontId="65" fillId="0" borderId="0"/>
    <xf numFmtId="0" fontId="65" fillId="0" borderId="0"/>
    <xf numFmtId="0" fontId="50" fillId="0" borderId="0"/>
    <xf numFmtId="9" fontId="161" fillId="0" borderId="0" applyFon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9" fillId="0" borderId="0"/>
    <xf numFmtId="0" fontId="65" fillId="0" borderId="0"/>
    <xf numFmtId="0" fontId="49"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8" fillId="0" borderId="0"/>
    <xf numFmtId="0" fontId="4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7" fillId="0" borderId="0"/>
    <xf numFmtId="0" fontId="155" fillId="0" borderId="0"/>
    <xf numFmtId="0" fontId="47"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6" fillId="0" borderId="0"/>
    <xf numFmtId="0" fontId="46" fillId="0" borderId="0"/>
    <xf numFmtId="0" fontId="155" fillId="0" borderId="0"/>
    <xf numFmtId="0" fontId="155" fillId="0" borderId="0"/>
    <xf numFmtId="0" fontId="155" fillId="0" borderId="0"/>
    <xf numFmtId="0" fontId="45" fillId="0" borderId="0"/>
    <xf numFmtId="0" fontId="4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4" fillId="0" borderId="0"/>
    <xf numFmtId="0" fontId="44" fillId="0" borderId="0"/>
    <xf numFmtId="0" fontId="155" fillId="0" borderId="0"/>
    <xf numFmtId="0" fontId="155" fillId="0" borderId="0"/>
    <xf numFmtId="0" fontId="155" fillId="0" borderId="0"/>
    <xf numFmtId="0" fontId="155" fillId="0" borderId="0"/>
    <xf numFmtId="0" fontId="43" fillId="0" borderId="0"/>
    <xf numFmtId="0" fontId="43" fillId="0" borderId="0"/>
    <xf numFmtId="0" fontId="155" fillId="0" borderId="0"/>
    <xf numFmtId="0" fontId="42" fillId="0" borderId="0"/>
    <xf numFmtId="0" fontId="42" fillId="0" borderId="0"/>
    <xf numFmtId="0" fontId="155" fillId="0" borderId="0"/>
    <xf numFmtId="0" fontId="41" fillId="0" borderId="0"/>
    <xf numFmtId="0" fontId="41" fillId="0" borderId="0"/>
    <xf numFmtId="0" fontId="155" fillId="0" borderId="0"/>
    <xf numFmtId="0" fontId="155" fillId="0" borderId="0"/>
    <xf numFmtId="0" fontId="155" fillId="0" borderId="0"/>
    <xf numFmtId="0" fontId="40" fillId="0" borderId="0"/>
    <xf numFmtId="0" fontId="40" fillId="0" borderId="0"/>
    <xf numFmtId="0" fontId="155" fillId="0" borderId="0"/>
    <xf numFmtId="0" fontId="155" fillId="0" borderId="0"/>
    <xf numFmtId="0" fontId="38" fillId="0" borderId="0"/>
    <xf numFmtId="0" fontId="38" fillId="0" borderId="0"/>
    <xf numFmtId="0" fontId="155" fillId="0" borderId="0"/>
    <xf numFmtId="0" fontId="155" fillId="0" borderId="0"/>
    <xf numFmtId="0" fontId="155" fillId="0" borderId="0"/>
    <xf numFmtId="0" fontId="155" fillId="0" borderId="0"/>
    <xf numFmtId="0" fontId="37" fillId="0" borderId="0"/>
    <xf numFmtId="0" fontId="37"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6" fillId="0" borderId="0"/>
    <xf numFmtId="0" fontId="3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5" fillId="0" borderId="0"/>
    <xf numFmtId="0" fontId="35" fillId="0" borderId="0"/>
    <xf numFmtId="0" fontId="155" fillId="0" borderId="0"/>
    <xf numFmtId="0" fontId="155" fillId="0" borderId="0"/>
    <xf numFmtId="0" fontId="34" fillId="0" borderId="0"/>
    <xf numFmtId="0" fontId="34" fillId="0" borderId="0"/>
    <xf numFmtId="0" fontId="155" fillId="0" borderId="0"/>
    <xf numFmtId="0" fontId="155" fillId="0" borderId="0"/>
    <xf numFmtId="0" fontId="33" fillId="0" borderId="0"/>
    <xf numFmtId="0" fontId="33" fillId="0" borderId="0"/>
    <xf numFmtId="0" fontId="155" fillId="0" borderId="0"/>
    <xf numFmtId="0" fontId="155" fillId="0" borderId="0"/>
    <xf numFmtId="0" fontId="155" fillId="0" borderId="0"/>
    <xf numFmtId="0" fontId="32" fillId="0" borderId="0"/>
    <xf numFmtId="0" fontId="3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1" fillId="0" borderId="0"/>
    <xf numFmtId="0" fontId="31" fillId="0" borderId="0"/>
    <xf numFmtId="0" fontId="155" fillId="0" borderId="0"/>
    <xf numFmtId="0" fontId="155" fillId="0" borderId="0"/>
    <xf numFmtId="0" fontId="155" fillId="0" borderId="0"/>
    <xf numFmtId="0" fontId="155" fillId="0" borderId="0"/>
    <xf numFmtId="0" fontId="30" fillId="0" borderId="0"/>
    <xf numFmtId="0" fontId="3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9" fillId="0" borderId="0"/>
    <xf numFmtId="0" fontId="29" fillId="0" borderId="0"/>
    <xf numFmtId="0" fontId="155" fillId="0" borderId="0"/>
    <xf numFmtId="0" fontId="28" fillId="0" borderId="0"/>
    <xf numFmtId="0" fontId="28" fillId="0" borderId="0"/>
    <xf numFmtId="0" fontId="155" fillId="0" borderId="0"/>
    <xf numFmtId="0" fontId="27" fillId="0" borderId="0"/>
    <xf numFmtId="0" fontId="27" fillId="0" borderId="0"/>
    <xf numFmtId="0" fontId="155" fillId="0" borderId="0"/>
    <xf numFmtId="0" fontId="155" fillId="0" borderId="0"/>
    <xf numFmtId="0" fontId="26" fillId="0" borderId="0"/>
    <xf numFmtId="0" fontId="26" fillId="0" borderId="0"/>
    <xf numFmtId="0" fontId="155" fillId="0" borderId="0"/>
    <xf numFmtId="0" fontId="155" fillId="0" borderId="0"/>
    <xf numFmtId="0" fontId="155" fillId="0" borderId="0"/>
    <xf numFmtId="0" fontId="155" fillId="0" borderId="0"/>
    <xf numFmtId="0" fontId="155" fillId="0" borderId="0"/>
    <xf numFmtId="0" fontId="25" fillId="0" borderId="0"/>
    <xf numFmtId="0" fontId="25" fillId="0" borderId="0"/>
    <xf numFmtId="0" fontId="24" fillId="0" borderId="0"/>
    <xf numFmtId="0" fontId="65" fillId="0" borderId="0"/>
    <xf numFmtId="0" fontId="65" fillId="0" borderId="0"/>
    <xf numFmtId="172" fontId="65" fillId="0" borderId="0">
      <alignment horizontal="left" wrapText="1"/>
    </xf>
    <xf numFmtId="172" fontId="65" fillId="0" borderId="0">
      <alignment horizontal="left" wrapText="1"/>
    </xf>
    <xf numFmtId="172" fontId="65" fillId="0" borderId="0">
      <alignment horizontal="left" wrapText="1"/>
    </xf>
    <xf numFmtId="0" fontId="155" fillId="0" borderId="0">
      <alignment vertical="top"/>
    </xf>
    <xf numFmtId="172" fontId="65" fillId="0" borderId="0">
      <alignment horizontal="left" wrapText="1"/>
    </xf>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173" fontId="168" fillId="0" borderId="0" applyFont="0" applyFill="0" applyBorder="0" applyAlignment="0">
      <alignment horizontal="center"/>
    </xf>
    <xf numFmtId="3" fontId="169" fillId="0" borderId="13" applyNumberFormat="0" applyFill="0" applyBorder="0" applyProtection="0">
      <alignment horizontal="center" vertical="center"/>
    </xf>
    <xf numFmtId="0" fontId="65" fillId="0" borderId="0"/>
    <xf numFmtId="174" fontId="65" fillId="0" borderId="0"/>
    <xf numFmtId="174" fontId="65" fillId="0" borderId="0"/>
    <xf numFmtId="174" fontId="65" fillId="0" borderId="0"/>
    <xf numFmtId="174" fontId="65" fillId="0" borderId="0"/>
    <xf numFmtId="174" fontId="65" fillId="0" borderId="0"/>
    <xf numFmtId="174" fontId="65" fillId="0" borderId="0"/>
    <xf numFmtId="174" fontId="65" fillId="0" borderId="0"/>
    <xf numFmtId="174" fontId="65" fillId="0" borderId="0"/>
    <xf numFmtId="37" fontId="65" fillId="0" borderId="0" applyFill="0" applyBorder="0" applyAlignment="0" applyProtection="0"/>
    <xf numFmtId="0" fontId="170" fillId="0" borderId="0"/>
    <xf numFmtId="37" fontId="67" fillId="0" borderId="0" applyFill="0" applyBorder="0" applyAlignment="0" applyProtection="0"/>
    <xf numFmtId="0" fontId="170" fillId="0" borderId="0"/>
    <xf numFmtId="175" fontId="65" fillId="0" borderId="0">
      <protection locked="0"/>
    </xf>
    <xf numFmtId="176" fontId="65" fillId="0" borderId="0">
      <protection locked="0"/>
    </xf>
    <xf numFmtId="175" fontId="107" fillId="0" borderId="0">
      <protection locked="0"/>
    </xf>
    <xf numFmtId="5" fontId="65" fillId="0" borderId="0" applyFill="0" applyBorder="0" applyAlignment="0" applyProtection="0"/>
    <xf numFmtId="0" fontId="171" fillId="0" borderId="62" applyBorder="0">
      <protection locked="0"/>
    </xf>
    <xf numFmtId="177" fontId="65" fillId="0" borderId="0" applyFill="0" applyBorder="0" applyAlignment="0" applyProtection="0"/>
    <xf numFmtId="0" fontId="65" fillId="0" borderId="0"/>
    <xf numFmtId="178" fontId="65" fillId="0" borderId="0" applyFont="0" applyFill="0" applyBorder="0" applyAlignment="0" applyProtection="0"/>
    <xf numFmtId="2" fontId="65" fillId="0" borderId="0" applyFill="0" applyBorder="0" applyAlignment="0" applyProtection="0"/>
    <xf numFmtId="0" fontId="172" fillId="0" borderId="0"/>
    <xf numFmtId="38" fontId="94" fillId="72" borderId="0" applyNumberFormat="0" applyBorder="0" applyAlignment="0" applyProtection="0"/>
    <xf numFmtId="49" fontId="173" fillId="0" borderId="0">
      <alignment horizontal="right"/>
    </xf>
    <xf numFmtId="49" fontId="173" fillId="0" borderId="0">
      <alignment horizontal="right"/>
    </xf>
    <xf numFmtId="49" fontId="173" fillId="0" borderId="0">
      <alignment horizontal="right"/>
    </xf>
    <xf numFmtId="0" fontId="174" fillId="0" borderId="0"/>
    <xf numFmtId="0" fontId="175" fillId="0" borderId="59" applyNumberFormat="0" applyAlignment="0" applyProtection="0">
      <alignment horizontal="left" vertical="center"/>
    </xf>
    <xf numFmtId="0" fontId="175" fillId="0" borderId="11">
      <alignment horizontal="left" vertical="center"/>
    </xf>
    <xf numFmtId="0" fontId="176" fillId="0" borderId="0" applyNumberFormat="0" applyFill="0" applyBorder="0" applyAlignment="0" applyProtection="0"/>
    <xf numFmtId="0" fontId="175" fillId="0" borderId="0" applyNumberFormat="0" applyFill="0" applyBorder="0" applyAlignment="0" applyProtection="0"/>
    <xf numFmtId="0" fontId="69" fillId="0" borderId="0"/>
    <xf numFmtId="179" fontId="177" fillId="0" borderId="0">
      <alignment horizontal="right"/>
    </xf>
    <xf numFmtId="1" fontId="177" fillId="0" borderId="0">
      <alignment horizontal="right"/>
    </xf>
    <xf numFmtId="179" fontId="177" fillId="0" borderId="0">
      <alignment horizontal="left"/>
    </xf>
    <xf numFmtId="10" fontId="94" fillId="73" borderId="10" applyNumberFormat="0" applyBorder="0" applyAlignment="0" applyProtection="0"/>
    <xf numFmtId="38" fontId="178" fillId="0" borderId="0" applyNumberFormat="0" applyFill="0" applyBorder="0" applyAlignment="0" applyProtection="0"/>
    <xf numFmtId="40" fontId="65" fillId="0" borderId="0"/>
    <xf numFmtId="180" fontId="65" fillId="0" borderId="0" applyFont="0" applyFill="0" applyBorder="0" applyAlignment="0" applyProtection="0"/>
    <xf numFmtId="181" fontId="179"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182" fontId="65" fillId="0" borderId="0" applyFont="0" applyFill="0" applyBorder="0" applyAlignment="0" applyProtection="0"/>
    <xf numFmtId="0" fontId="65" fillId="0" borderId="0" applyFont="0" applyFill="0" applyBorder="0" applyAlignment="0" applyProtection="0"/>
    <xf numFmtId="3" fontId="180" fillId="0" borderId="0" applyFont="0" applyFill="0" applyBorder="0" applyAlignment="0" applyProtection="0"/>
    <xf numFmtId="0" fontId="181"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183" fontId="65" fillId="0" borderId="0"/>
    <xf numFmtId="40" fontId="107" fillId="0" borderId="0"/>
    <xf numFmtId="40" fontId="155" fillId="74" borderId="0">
      <alignment horizontal="right"/>
    </xf>
    <xf numFmtId="0" fontId="183" fillId="74" borderId="0">
      <alignment horizontal="right"/>
    </xf>
    <xf numFmtId="0" fontId="184" fillId="75" borderId="14"/>
    <xf numFmtId="0" fontId="185" fillId="0" borderId="0" applyBorder="0">
      <alignment horizontal="centerContinuous"/>
    </xf>
    <xf numFmtId="0" fontId="186" fillId="0" borderId="0" applyBorder="0">
      <alignment horizontal="centerContinuous"/>
    </xf>
    <xf numFmtId="0" fontId="170" fillId="0" borderId="0"/>
    <xf numFmtId="167" fontId="107" fillId="0" borderId="0"/>
    <xf numFmtId="10" fontId="65" fillId="0" borderId="0" applyFont="0" applyFill="0" applyBorder="0" applyAlignment="0" applyProtection="0"/>
    <xf numFmtId="0" fontId="107" fillId="0" borderId="0" applyNumberFormat="0" applyFont="0" applyFill="0" applyBorder="0" applyAlignment="0" applyProtection="0">
      <alignment horizontal="left"/>
    </xf>
    <xf numFmtId="4" fontId="107" fillId="0" borderId="0" applyFont="0" applyFill="0" applyBorder="0" applyAlignment="0" applyProtection="0"/>
    <xf numFmtId="0" fontId="187" fillId="0" borderId="57">
      <alignment horizontal="center"/>
    </xf>
    <xf numFmtId="3" fontId="180" fillId="0" borderId="0" applyFont="0" applyFill="0" applyBorder="0" applyAlignment="0" applyProtection="0"/>
    <xf numFmtId="40" fontId="65" fillId="0" borderId="0"/>
    <xf numFmtId="0" fontId="172" fillId="0" borderId="64"/>
    <xf numFmtId="43" fontId="65" fillId="0" borderId="0" applyFont="0" applyFill="0" applyBorder="0" applyAlignment="0" applyProtection="0"/>
    <xf numFmtId="0" fontId="188" fillId="0" borderId="0"/>
    <xf numFmtId="0" fontId="189" fillId="0" borderId="24" applyNumberFormat="0"/>
    <xf numFmtId="2" fontId="190" fillId="0" borderId="49" applyNumberFormat="0" applyBorder="0" applyAlignment="0" applyProtection="0"/>
    <xf numFmtId="184" fontId="96" fillId="0" borderId="65" applyFont="0" applyFill="0" applyBorder="0" applyAlignment="0"/>
    <xf numFmtId="0" fontId="65" fillId="0" borderId="66" applyNumberFormat="0" applyFill="0" applyAlignment="0" applyProtection="0"/>
    <xf numFmtId="0" fontId="191" fillId="0" borderId="67"/>
    <xf numFmtId="0" fontId="192" fillId="76" borderId="0" applyNumberFormat="0" applyFont="0" applyBorder="0" applyAlignment="0" applyProtection="0"/>
    <xf numFmtId="0" fontId="192" fillId="10" borderId="0" applyNumberFormat="0" applyFont="0" applyBorder="0" applyAlignment="0" applyProtection="0"/>
    <xf numFmtId="0" fontId="192" fillId="15" borderId="0" applyNumberFormat="0" applyFont="0" applyBorder="0" applyAlignment="0" applyProtection="0"/>
    <xf numFmtId="0" fontId="192" fillId="17" borderId="0" applyNumberFormat="0" applyFont="0" applyBorder="0" applyAlignment="0" applyProtection="0"/>
    <xf numFmtId="0" fontId="192" fillId="77" borderId="0" applyNumberFormat="0" applyFont="0" applyBorder="0" applyAlignment="0" applyProtection="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186" fontId="193" fillId="0" borderId="0" applyBorder="0" applyAlignment="0"/>
    <xf numFmtId="186" fontId="65" fillId="0" borderId="0" applyBorder="0" applyAlignment="0"/>
    <xf numFmtId="37" fontId="65" fillId="0" borderId="0"/>
    <xf numFmtId="0" fontId="194" fillId="78" borderId="0" applyNumberFormat="0" applyBorder="0" applyProtection="0"/>
    <xf numFmtId="0" fontId="69" fillId="73" borderId="0" applyNumberFormat="0" applyFont="0" applyAlignment="0" applyProtection="0">
      <protection locked="0"/>
    </xf>
    <xf numFmtId="38" fontId="65" fillId="74" borderId="10">
      <alignment vertical="top"/>
    </xf>
    <xf numFmtId="38" fontId="65" fillId="79" borderId="0"/>
    <xf numFmtId="1" fontId="195" fillId="79" borderId="0">
      <alignment horizontal="center" vertical="center" wrapText="1"/>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88" fontId="197" fillId="0" borderId="0"/>
    <xf numFmtId="188" fontId="197" fillId="0" borderId="0"/>
    <xf numFmtId="188" fontId="197" fillId="0" borderId="0"/>
    <xf numFmtId="188" fontId="197" fillId="0" borderId="0"/>
    <xf numFmtId="188" fontId="197" fillId="0" borderId="0"/>
    <xf numFmtId="188" fontId="197" fillId="0" borderId="0"/>
    <xf numFmtId="188" fontId="197" fillId="0" borderId="0"/>
    <xf numFmtId="188" fontId="197" fillId="0" borderId="0"/>
    <xf numFmtId="17" fontId="68" fillId="0" borderId="0"/>
    <xf numFmtId="189" fontId="198" fillId="0" borderId="0" applyAlignment="0"/>
    <xf numFmtId="0" fontId="67" fillId="80" borderId="0" applyNumberFormat="0" applyBorder="0" applyAlignment="0"/>
    <xf numFmtId="37" fontId="199" fillId="0" borderId="0"/>
    <xf numFmtId="190" fontId="187" fillId="0" borderId="0"/>
    <xf numFmtId="191" fontId="65" fillId="0" borderId="0" applyFont="0" applyFill="0" applyBorder="0" applyAlignment="0" applyProtection="0"/>
    <xf numFmtId="38" fontId="94" fillId="72" borderId="0"/>
    <xf numFmtId="0" fontId="67" fillId="21" borderId="0" applyNumberFormat="0" applyFont="0" applyBorder="0" applyAlignment="0" applyProtection="0"/>
    <xf numFmtId="0" fontId="200" fillId="0" borderId="0" applyNumberFormat="0" applyFill="0" applyBorder="0" applyAlignment="0" applyProtection="0"/>
    <xf numFmtId="192" fontId="201" fillId="0" borderId="0" applyFill="0" applyBorder="0"/>
    <xf numFmtId="15" fontId="155" fillId="0" borderId="0" applyFill="0" applyBorder="0" applyProtection="0">
      <alignment horizontal="center"/>
    </xf>
    <xf numFmtId="0" fontId="67" fillId="3" borderId="0" applyNumberFormat="0" applyFont="0" applyBorder="0" applyAlignment="0" applyProtection="0"/>
    <xf numFmtId="193" fontId="202" fillId="20" borderId="11" applyAlignment="0" applyProtection="0"/>
    <xf numFmtId="194" fontId="203" fillId="0" borderId="0" applyNumberFormat="0" applyFill="0" applyBorder="0" applyAlignment="0" applyProtection="0"/>
    <xf numFmtId="194" fontId="204" fillId="0" borderId="0" applyNumberFormat="0" applyFill="0" applyBorder="0" applyAlignment="0" applyProtection="0"/>
    <xf numFmtId="15" fontId="199" fillId="22" borderId="68">
      <alignment horizontal="center"/>
      <protection locked="0"/>
    </xf>
    <xf numFmtId="195" fontId="199" fillId="22" borderId="68" applyAlignment="0">
      <protection locked="0"/>
    </xf>
    <xf numFmtId="194" fontId="199" fillId="22" borderId="68" applyAlignment="0">
      <protection locked="0"/>
    </xf>
    <xf numFmtId="194" fontId="155" fillId="0" borderId="0" applyFill="0" applyBorder="0" applyAlignment="0" applyProtection="0"/>
    <xf numFmtId="195" fontId="155" fillId="0" borderId="0" applyFill="0" applyBorder="0" applyAlignment="0" applyProtection="0"/>
    <xf numFmtId="196" fontId="155" fillId="0" borderId="0" applyFill="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1" fontId="205" fillId="0" borderId="0"/>
    <xf numFmtId="1" fontId="206" fillId="81" borderId="0">
      <alignment horizontal="left"/>
    </xf>
    <xf numFmtId="0" fontId="67" fillId="0" borderId="0" applyFont="0" applyFill="0" applyBorder="0" applyAlignment="0" applyProtection="0"/>
    <xf numFmtId="0" fontId="207" fillId="0" borderId="0"/>
    <xf numFmtId="49" fontId="173" fillId="0" borderId="0">
      <alignment horizontal="right"/>
    </xf>
    <xf numFmtId="197" fontId="69" fillId="73" borderId="0">
      <alignment horizontal="center" vertical="top"/>
    </xf>
    <xf numFmtId="2" fontId="208" fillId="82" borderId="0">
      <alignment horizontal="center"/>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174" fontId="65" fillId="0" borderId="0" applyFont="0" applyFill="0" applyBorder="0" applyAlignment="0" applyProtection="0"/>
    <xf numFmtId="198" fontId="65" fillId="0" borderId="0" applyFont="0" applyFill="0" applyBorder="0" applyAlignment="0" applyProtection="0"/>
    <xf numFmtId="0" fontId="211" fillId="0" borderId="0"/>
    <xf numFmtId="40" fontId="107" fillId="0" borderId="0"/>
    <xf numFmtId="39" fontId="65" fillId="0" borderId="0"/>
    <xf numFmtId="38" fontId="212" fillId="0" borderId="0">
      <alignment vertical="top"/>
    </xf>
    <xf numFmtId="167" fontId="107" fillId="0" borderId="0"/>
    <xf numFmtId="0" fontId="213" fillId="85" borderId="0" applyNumberFormat="0" applyFont="0" applyBorder="0" applyAlignment="0"/>
    <xf numFmtId="0" fontId="213" fillId="86" borderId="0" applyNumberFormat="0" applyFont="0" applyBorder="0" applyAlignment="0"/>
    <xf numFmtId="185" fontId="65" fillId="0" borderId="0">
      <alignment horizontal="center"/>
    </xf>
    <xf numFmtId="2" fontId="214" fillId="0" borderId="0">
      <alignment horizontal="right"/>
      <protection locked="0"/>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197" fontId="215" fillId="0" borderId="0"/>
    <xf numFmtId="4" fontId="216" fillId="22" borderId="70" applyNumberFormat="0" applyProtection="0">
      <alignment vertical="center"/>
    </xf>
    <xf numFmtId="4" fontId="217" fillId="88" borderId="70" applyNumberFormat="0" applyProtection="0">
      <alignment vertical="center"/>
    </xf>
    <xf numFmtId="4" fontId="216" fillId="88" borderId="70" applyNumberFormat="0" applyProtection="0">
      <alignment horizontal="left" vertical="center" indent="1"/>
    </xf>
    <xf numFmtId="0" fontId="218" fillId="88" borderId="70" applyNumberFormat="0" applyProtection="0">
      <alignment horizontal="left" vertical="top" indent="1"/>
    </xf>
    <xf numFmtId="4" fontId="219" fillId="0" borderId="0" applyNumberFormat="0" applyProtection="0">
      <alignment horizontal="left" vertical="center" indent="1"/>
    </xf>
    <xf numFmtId="4" fontId="155" fillId="3" borderId="70" applyNumberFormat="0" applyProtection="0">
      <alignment horizontal="right" vertical="center"/>
    </xf>
    <xf numFmtId="4" fontId="155" fillId="9" borderId="70" applyNumberFormat="0" applyProtection="0">
      <alignment horizontal="right" vertical="center"/>
    </xf>
    <xf numFmtId="4" fontId="155" fillId="17" borderId="70" applyNumberFormat="0" applyProtection="0">
      <alignment horizontal="right" vertical="center"/>
    </xf>
    <xf numFmtId="4" fontId="155" fillId="11" borderId="70" applyNumberFormat="0" applyProtection="0">
      <alignment horizontal="right" vertical="center"/>
    </xf>
    <xf numFmtId="4" fontId="155" fillId="15" borderId="70" applyNumberFormat="0" applyProtection="0">
      <alignment horizontal="right" vertical="center"/>
    </xf>
    <xf numFmtId="4" fontId="155" fillId="19" borderId="70" applyNumberFormat="0" applyProtection="0">
      <alignment horizontal="right" vertical="center"/>
    </xf>
    <xf numFmtId="4" fontId="155" fillId="18" borderId="70" applyNumberFormat="0" applyProtection="0">
      <alignment horizontal="right" vertical="center"/>
    </xf>
    <xf numFmtId="4" fontId="155" fillId="84" borderId="70" applyNumberFormat="0" applyProtection="0">
      <alignment horizontal="right" vertical="center"/>
    </xf>
    <xf numFmtId="4" fontId="155" fillId="10" borderId="70" applyNumberFormat="0" applyProtection="0">
      <alignment horizontal="right" vertical="center"/>
    </xf>
    <xf numFmtId="4" fontId="216" fillId="89" borderId="68" applyNumberFormat="0" applyProtection="0">
      <alignment horizontal="left" vertical="center" wrapText="1" indent="1"/>
    </xf>
    <xf numFmtId="4" fontId="220" fillId="90" borderId="68" applyNumberFormat="0" applyProtection="0">
      <alignment horizontal="left" vertical="center" indent="1"/>
    </xf>
    <xf numFmtId="4" fontId="202" fillId="91" borderId="0" applyNumberFormat="0" applyProtection="0">
      <alignment horizontal="left" vertical="center" indent="1"/>
    </xf>
    <xf numFmtId="4" fontId="221" fillId="92" borderId="70" applyNumberFormat="0" applyProtection="0">
      <alignment horizontal="right" vertical="center"/>
    </xf>
    <xf numFmtId="4" fontId="222" fillId="0" borderId="0" applyNumberFormat="0" applyProtection="0">
      <alignment horizontal="left" vertical="center" indent="1"/>
    </xf>
    <xf numFmtId="4" fontId="222" fillId="0" borderId="0" applyNumberFormat="0" applyProtection="0">
      <alignment horizontal="left" vertical="center" indent="1"/>
    </xf>
    <xf numFmtId="0" fontId="223" fillId="0" borderId="0" applyNumberFormat="0" applyProtection="0">
      <alignment horizontal="left" vertical="center" indent="1"/>
    </xf>
    <xf numFmtId="0" fontId="223" fillId="0" borderId="0" applyNumberFormat="0" applyProtection="0">
      <alignment horizontal="left" vertical="top" indent="1"/>
    </xf>
    <xf numFmtId="0" fontId="223" fillId="0" borderId="0" applyNumberFormat="0" applyProtection="0">
      <alignment horizontal="left" vertical="center" indent="1"/>
    </xf>
    <xf numFmtId="0" fontId="223" fillId="0" borderId="0" applyNumberFormat="0" applyProtection="0">
      <alignment horizontal="left" vertical="top" indent="1"/>
    </xf>
    <xf numFmtId="0" fontId="223" fillId="0" borderId="0" applyNumberFormat="0" applyProtection="0">
      <alignment horizontal="left" vertical="center" indent="1"/>
    </xf>
    <xf numFmtId="0" fontId="223" fillId="0" borderId="0" applyNumberFormat="0" applyProtection="0">
      <alignment horizontal="left" vertical="top" indent="1"/>
    </xf>
    <xf numFmtId="0" fontId="223" fillId="0" borderId="0" applyNumberFormat="0" applyProtection="0">
      <alignment horizontal="left" vertical="center" indent="1"/>
    </xf>
    <xf numFmtId="0" fontId="223" fillId="0" borderId="0" applyNumberFormat="0" applyProtection="0">
      <alignment horizontal="left" vertical="top" indent="1"/>
    </xf>
    <xf numFmtId="4" fontId="155" fillId="73" borderId="70" applyNumberFormat="0" applyProtection="0">
      <alignment vertical="center"/>
    </xf>
    <xf numFmtId="4" fontId="224" fillId="73" borderId="70" applyNumberFormat="0" applyProtection="0">
      <alignment vertical="center"/>
    </xf>
    <xf numFmtId="4" fontId="155" fillId="73" borderId="70" applyNumberFormat="0" applyProtection="0">
      <alignment horizontal="left" vertical="center" indent="1"/>
    </xf>
    <xf numFmtId="0" fontId="220" fillId="73" borderId="70" applyNumberFormat="0" applyProtection="0">
      <alignment horizontal="left" vertical="top" indent="1"/>
    </xf>
    <xf numFmtId="4" fontId="223" fillId="0" borderId="0" applyNumberFormat="0" applyProtection="0">
      <alignment horizontal="right" vertical="center"/>
    </xf>
    <xf numFmtId="4" fontId="224" fillId="90" borderId="70" applyNumberFormat="0" applyProtection="0">
      <alignment horizontal="right" vertical="center"/>
    </xf>
    <xf numFmtId="4" fontId="220" fillId="0" borderId="0" applyNumberFormat="0" applyProtection="0">
      <alignment horizontal="left" vertical="center" indent="1"/>
    </xf>
    <xf numFmtId="0" fontId="219" fillId="0" borderId="0" applyNumberFormat="0" applyProtection="0">
      <alignment horizontal="center" vertical="top"/>
    </xf>
    <xf numFmtId="4" fontId="225" fillId="0" borderId="0" applyNumberFormat="0" applyProtection="0">
      <alignment horizontal="left" vertical="center" indent="1"/>
    </xf>
    <xf numFmtId="4" fontId="226" fillId="90" borderId="70" applyNumberFormat="0" applyProtection="0">
      <alignment horizontal="right" vertical="center"/>
    </xf>
    <xf numFmtId="0" fontId="166" fillId="0" borderId="0"/>
    <xf numFmtId="37" fontId="227" fillId="0" borderId="0"/>
    <xf numFmtId="38" fontId="228" fillId="0" borderId="0"/>
    <xf numFmtId="49" fontId="67" fillId="0" borderId="0" applyFont="0" applyFill="0" applyBorder="0" applyAlignment="0" applyProtection="0"/>
    <xf numFmtId="173" fontId="229" fillId="0" borderId="59">
      <alignment horizontal="center"/>
    </xf>
    <xf numFmtId="2" fontId="230" fillId="0" borderId="0">
      <protection locked="0"/>
    </xf>
    <xf numFmtId="10" fontId="231" fillId="93" borderId="10">
      <alignment horizontal="center" vertical="center" wrapText="1"/>
    </xf>
    <xf numFmtId="199" fontId="94" fillId="0" borderId="0">
      <alignment horizontal="center"/>
    </xf>
    <xf numFmtId="2" fontId="232" fillId="0" borderId="0"/>
    <xf numFmtId="38" fontId="178" fillId="0" borderId="0" applyNumberFormat="0" applyFill="0" applyBorder="0" applyAlignment="0" applyProtection="0"/>
    <xf numFmtId="0" fontId="65" fillId="0" borderId="10"/>
    <xf numFmtId="0" fontId="24" fillId="0" borderId="0"/>
    <xf numFmtId="0" fontId="65" fillId="0" borderId="1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186" fontId="65" fillId="0" borderId="0" applyBorder="0" applyAlignment="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10"/>
    <xf numFmtId="0" fontId="65" fillId="0" borderId="10"/>
    <xf numFmtId="0" fontId="65" fillId="0" borderId="10"/>
    <xf numFmtId="0" fontId="65" fillId="0" borderId="0"/>
    <xf numFmtId="0" fontId="65" fillId="0" borderId="0"/>
    <xf numFmtId="0"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186" fontId="65" fillId="0" borderId="0" applyBorder="0" applyAlignment="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39" fontId="65" fillId="0" borderId="0"/>
    <xf numFmtId="185" fontId="65" fillId="0" borderId="0">
      <alignment horizontal="center"/>
    </xf>
    <xf numFmtId="15" fontId="107" fillId="0" borderId="0" applyFont="0" applyFill="0" applyBorder="0" applyAlignment="0" applyProtection="0"/>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9" fontId="67"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0"/>
    <xf numFmtId="0" fontId="65" fillId="0" borderId="0"/>
    <xf numFmtId="38" fontId="178" fillId="0" borderId="0" applyNumberFormat="0" applyFill="0" applyBorder="0" applyAlignment="0" applyProtection="0"/>
    <xf numFmtId="0" fontId="65" fillId="0" borderId="0"/>
    <xf numFmtId="0" fontId="65" fillId="0" borderId="10"/>
    <xf numFmtId="0" fontId="65" fillId="0" borderId="10"/>
    <xf numFmtId="0" fontId="65" fillId="0" borderId="10"/>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38" fontId="178" fillId="0" borderId="0" applyNumberFormat="0" applyFill="0" applyBorder="0" applyAlignment="0" applyProtection="0"/>
    <xf numFmtId="0" fontId="65" fillId="0" borderId="0"/>
    <xf numFmtId="38" fontId="178" fillId="0" borderId="0" applyNumberFormat="0" applyFill="0" applyBorder="0" applyAlignment="0" applyProtection="0"/>
    <xf numFmtId="0" fontId="65" fillId="0" borderId="0"/>
    <xf numFmtId="0" fontId="65" fillId="0" borderId="0"/>
    <xf numFmtId="0" fontId="65" fillId="0" borderId="0"/>
    <xf numFmtId="3" fontId="65" fillId="0" borderId="0"/>
    <xf numFmtId="5" fontId="65" fillId="0" borderId="0"/>
    <xf numFmtId="14" fontId="65" fillId="0" borderId="0"/>
    <xf numFmtId="2" fontId="65" fillId="0" borderId="0"/>
    <xf numFmtId="0" fontId="65" fillId="0" borderId="0"/>
    <xf numFmtId="3" fontId="65" fillId="0" borderId="0"/>
    <xf numFmtId="3" fontId="65" fillId="0" borderId="0"/>
    <xf numFmtId="0" fontId="65" fillId="0" borderId="0"/>
    <xf numFmtId="0" fontId="65" fillId="0" borderId="10"/>
    <xf numFmtId="0" fontId="65" fillId="0" borderId="10"/>
    <xf numFmtId="0" fontId="65" fillId="0" borderId="10"/>
    <xf numFmtId="0" fontId="65" fillId="0" borderId="0"/>
    <xf numFmtId="0" fontId="65" fillId="0" borderId="10"/>
    <xf numFmtId="0" fontId="65" fillId="0" borderId="10"/>
    <xf numFmtId="0" fontId="65" fillId="0" borderId="0"/>
    <xf numFmtId="0" fontId="65" fillId="0" borderId="0"/>
    <xf numFmtId="38" fontId="178" fillId="0" borderId="0" applyNumberFormat="0" applyFill="0" applyBorder="0" applyAlignment="0" applyProtection="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24" fillId="0" borderId="0"/>
    <xf numFmtId="9" fontId="24" fillId="0" borderId="0" applyFont="0" applyFill="0" applyBorder="0" applyAlignment="0" applyProtection="0"/>
    <xf numFmtId="0" fontId="65" fillId="0" borderId="10"/>
    <xf numFmtId="0" fontId="65" fillId="0" borderId="10"/>
    <xf numFmtId="0" fontId="65" fillId="0" borderId="0"/>
    <xf numFmtId="0" fontId="155" fillId="2" borderId="0" applyNumberFormat="0" applyBorder="0" applyAlignment="0" applyProtection="0"/>
    <xf numFmtId="0" fontId="155" fillId="3" borderId="0" applyNumberFormat="0" applyBorder="0" applyAlignment="0" applyProtection="0"/>
    <xf numFmtId="0" fontId="155" fillId="4" borderId="0" applyNumberFormat="0" applyBorder="0" applyAlignment="0" applyProtection="0"/>
    <xf numFmtId="0" fontId="155" fillId="5" borderId="0" applyNumberFormat="0" applyBorder="0" applyAlignment="0" applyProtection="0"/>
    <xf numFmtId="0" fontId="155" fillId="6" borderId="0" applyNumberFormat="0" applyBorder="0" applyAlignment="0" applyProtection="0"/>
    <xf numFmtId="0" fontId="155" fillId="7" borderId="0" applyNumberFormat="0" applyBorder="0" applyAlignment="0" applyProtection="0"/>
    <xf numFmtId="200" fontId="96" fillId="0" borderId="0" applyProtection="0">
      <protection locked="0"/>
    </xf>
    <xf numFmtId="0" fontId="155" fillId="8" borderId="0" applyNumberFormat="0" applyBorder="0" applyAlignment="0" applyProtection="0"/>
    <xf numFmtId="0" fontId="155" fillId="9" borderId="0" applyNumberFormat="0" applyBorder="0" applyAlignment="0" applyProtection="0"/>
    <xf numFmtId="0" fontId="155" fillId="10" borderId="0" applyNumberFormat="0" applyBorder="0" applyAlignment="0" applyProtection="0"/>
    <xf numFmtId="0" fontId="155" fillId="5" borderId="0" applyNumberFormat="0" applyBorder="0" applyAlignment="0" applyProtection="0"/>
    <xf numFmtId="0" fontId="155" fillId="8" borderId="0" applyNumberFormat="0" applyBorder="0" applyAlignment="0" applyProtection="0"/>
    <xf numFmtId="0" fontId="155" fillId="11" borderId="0" applyNumberFormat="0" applyBorder="0" applyAlignment="0" applyProtection="0"/>
    <xf numFmtId="0" fontId="234" fillId="12" borderId="0" applyNumberFormat="0" applyBorder="0" applyAlignment="0" applyProtection="0"/>
    <xf numFmtId="0" fontId="234" fillId="9" borderId="0" applyNumberFormat="0" applyBorder="0" applyAlignment="0" applyProtection="0"/>
    <xf numFmtId="0" fontId="234" fillId="10" borderId="0" applyNumberFormat="0" applyBorder="0" applyAlignment="0" applyProtection="0"/>
    <xf numFmtId="0" fontId="234" fillId="13" borderId="0" applyNumberFormat="0" applyBorder="0" applyAlignment="0" applyProtection="0"/>
    <xf numFmtId="0" fontId="234" fillId="14" borderId="0" applyNumberFormat="0" applyBorder="0" applyAlignment="0" applyProtection="0"/>
    <xf numFmtId="0" fontId="234" fillId="15" borderId="0" applyNumberFormat="0" applyBorder="0" applyAlignment="0" applyProtection="0"/>
    <xf numFmtId="0" fontId="234" fillId="16" borderId="0" applyNumberFormat="0" applyBorder="0" applyAlignment="0" applyProtection="0"/>
    <xf numFmtId="0" fontId="234" fillId="17" borderId="0" applyNumberFormat="0" applyBorder="0" applyAlignment="0" applyProtection="0"/>
    <xf numFmtId="0" fontId="234" fillId="18" borderId="0" applyNumberFormat="0" applyBorder="0" applyAlignment="0" applyProtection="0"/>
    <xf numFmtId="0" fontId="234" fillId="13" borderId="0" applyNumberFormat="0" applyBorder="0" applyAlignment="0" applyProtection="0"/>
    <xf numFmtId="0" fontId="234" fillId="14" borderId="0" applyNumberFormat="0" applyBorder="0" applyAlignment="0" applyProtection="0"/>
    <xf numFmtId="0" fontId="234" fillId="19" borderId="0" applyNumberFormat="0" applyBorder="0" applyAlignment="0" applyProtection="0"/>
    <xf numFmtId="0" fontId="235" fillId="3" borderId="0" applyNumberFormat="0" applyBorder="0" applyAlignment="0" applyProtection="0"/>
    <xf numFmtId="0" fontId="236" fillId="20" borderId="1" applyNumberFormat="0" applyAlignment="0" applyProtection="0"/>
    <xf numFmtId="0" fontId="206" fillId="21" borderId="2" applyNumberFormat="0" applyAlignment="0" applyProtection="0"/>
    <xf numFmtId="0" fontId="65" fillId="0" borderId="0"/>
    <xf numFmtId="164" fontId="233" fillId="0" borderId="71" applyBorder="0"/>
    <xf numFmtId="201" fontId="96" fillId="0" borderId="0">
      <protection locked="0"/>
    </xf>
    <xf numFmtId="0" fontId="237" fillId="0" borderId="0" applyNumberFormat="0" applyFill="0" applyBorder="0" applyAlignment="0" applyProtection="0"/>
    <xf numFmtId="0" fontId="238" fillId="4" borderId="0" applyNumberFormat="0" applyBorder="0" applyAlignment="0" applyProtection="0"/>
    <xf numFmtId="0" fontId="239" fillId="0" borderId="3" applyNumberFormat="0" applyFill="0" applyAlignment="0" applyProtection="0"/>
    <xf numFmtId="0" fontId="240" fillId="0" borderId="4" applyNumberFormat="0" applyFill="0" applyAlignment="0" applyProtection="0"/>
    <xf numFmtId="0" fontId="241" fillId="0" borderId="5" applyNumberFormat="0" applyFill="0" applyAlignment="0" applyProtection="0"/>
    <xf numFmtId="0" fontId="241" fillId="0" borderId="0" applyNumberFormat="0" applyFill="0" applyBorder="0" applyAlignment="0" applyProtection="0"/>
    <xf numFmtId="0" fontId="242" fillId="7" borderId="1" applyNumberFormat="0" applyAlignment="0" applyProtection="0"/>
    <xf numFmtId="0" fontId="243" fillId="0" borderId="6" applyNumberFormat="0" applyFill="0" applyAlignment="0" applyProtection="0"/>
    <xf numFmtId="0" fontId="244" fillId="22" borderId="0" applyNumberFormat="0" applyBorder="0" applyAlignment="0" applyProtection="0"/>
    <xf numFmtId="189" fontId="211" fillId="0" borderId="0"/>
    <xf numFmtId="0" fontId="155" fillId="23" borderId="7" applyNumberFormat="0" applyFont="0" applyAlignment="0" applyProtection="0"/>
    <xf numFmtId="0" fontId="245" fillId="20" borderId="8" applyNumberFormat="0" applyAlignment="0" applyProtection="0"/>
    <xf numFmtId="0" fontId="218" fillId="0" borderId="9" applyNumberFormat="0" applyFill="0" applyAlignment="0" applyProtection="0"/>
    <xf numFmtId="0" fontId="226" fillId="0" borderId="0" applyNumberFormat="0" applyFill="0" applyBorder="0" applyAlignment="0" applyProtection="0"/>
    <xf numFmtId="0" fontId="65" fillId="0" borderId="0"/>
    <xf numFmtId="0" fontId="65" fillId="0" borderId="0"/>
    <xf numFmtId="0" fontId="65" fillId="0" borderId="10"/>
    <xf numFmtId="0" fontId="65" fillId="0" borderId="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186" fontId="65" fillId="0" borderId="0" applyBorder="0" applyAlignment="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0" fontId="65" fillId="0" borderId="0"/>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65" fillId="0" borderId="0"/>
    <xf numFmtId="3" fontId="65" fillId="0" borderId="0"/>
    <xf numFmtId="5" fontId="65" fillId="0" borderId="0"/>
    <xf numFmtId="14" fontId="65" fillId="0" borderId="0"/>
    <xf numFmtId="2" fontId="65" fillId="0" borderId="0"/>
    <xf numFmtId="0" fontId="65" fillId="0" borderId="0"/>
    <xf numFmtId="3"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38" fontId="178" fillId="0" borderId="0" applyNumberFormat="0" applyFill="0" applyBorder="0" applyAlignment="0" applyProtection="0"/>
    <xf numFmtId="0"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xf numFmtId="0" fontId="65" fillId="0" borderId="0"/>
    <xf numFmtId="0" fontId="71"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65" fillId="0" borderId="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9" fontId="246" fillId="0" borderId="0" applyNumberFormat="0" applyFont="0" applyFill="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4" fillId="20" borderId="1" applyNumberFormat="0" applyAlignment="0" applyProtection="0"/>
    <xf numFmtId="0" fontId="74" fillId="20" borderId="1" applyNumberFormat="0" applyAlignment="0" applyProtection="0"/>
    <xf numFmtId="0" fontId="74" fillId="20" borderId="1" applyNumberFormat="0" applyAlignment="0" applyProtection="0"/>
    <xf numFmtId="0" fontId="75" fillId="21" borderId="2" applyNumberFormat="0" applyAlignment="0" applyProtection="0"/>
    <xf numFmtId="0" fontId="75" fillId="21" borderId="2" applyNumberFormat="0" applyAlignment="0" applyProtection="0"/>
    <xf numFmtId="0" fontId="75" fillId="21" borderId="2" applyNumberFormat="0" applyAlignment="0" applyProtection="0"/>
    <xf numFmtId="0" fontId="75" fillId="21" borderId="2"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8" fillId="0" borderId="3" applyNumberFormat="0" applyFill="0" applyAlignment="0" applyProtection="0"/>
    <xf numFmtId="0" fontId="78" fillId="0" borderId="3" applyNumberFormat="0" applyFill="0" applyAlignment="0" applyProtection="0"/>
    <xf numFmtId="0" fontId="78" fillId="0" borderId="3" applyNumberFormat="0" applyFill="0" applyAlignment="0" applyProtection="0"/>
    <xf numFmtId="0" fontId="78" fillId="0" borderId="3" applyNumberFormat="0" applyFill="0" applyAlignment="0" applyProtection="0"/>
    <xf numFmtId="0" fontId="78" fillId="0" borderId="3"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5" applyNumberFormat="0" applyFill="0" applyAlignment="0" applyProtection="0"/>
    <xf numFmtId="0" fontId="80" fillId="0" borderId="5"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38" fontId="178" fillId="0" borderId="0" applyNumberFormat="0" applyFill="0" applyBorder="0" applyAlignment="0" applyProtection="0"/>
    <xf numFmtId="0" fontId="81" fillId="7" borderId="1" applyNumberFormat="0" applyAlignment="0" applyProtection="0"/>
    <xf numFmtId="0" fontId="81" fillId="7" borderId="1" applyNumberFormat="0" applyAlignment="0" applyProtection="0"/>
    <xf numFmtId="0" fontId="81" fillId="7" borderId="1" applyNumberFormat="0" applyAlignment="0" applyProtection="0"/>
    <xf numFmtId="0" fontId="81" fillId="7" borderId="1" applyNumberFormat="0" applyAlignment="0" applyProtection="0"/>
    <xf numFmtId="0" fontId="81" fillId="7" borderId="1" applyNumberFormat="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65" fillId="0" borderId="0"/>
    <xf numFmtId="0" fontId="65" fillId="0" borderId="0"/>
    <xf numFmtId="0" fontId="155" fillId="0" borderId="0"/>
    <xf numFmtId="0" fontId="65" fillId="0" borderId="0"/>
    <xf numFmtId="0" fontId="65" fillId="0" borderId="0"/>
    <xf numFmtId="0" fontId="155" fillId="0" borderId="0"/>
    <xf numFmtId="0" fontId="65" fillId="0" borderId="0"/>
    <xf numFmtId="0" fontId="155" fillId="0" borderId="0"/>
    <xf numFmtId="0" fontId="65" fillId="0" borderId="0"/>
    <xf numFmtId="0" fontId="65" fillId="0" borderId="0"/>
    <xf numFmtId="0" fontId="155" fillId="0" borderId="0"/>
    <xf numFmtId="0" fontId="155" fillId="0" borderId="0"/>
    <xf numFmtId="0" fontId="6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65" fillId="0" borderId="0"/>
    <xf numFmtId="0" fontId="65" fillId="0" borderId="0"/>
    <xf numFmtId="0" fontId="65" fillId="0" borderId="0"/>
    <xf numFmtId="0" fontId="65" fillId="0" borderId="0"/>
    <xf numFmtId="0" fontId="155" fillId="0" borderId="0"/>
    <xf numFmtId="0" fontId="65" fillId="0" borderId="0"/>
    <xf numFmtId="0" fontId="65" fillId="0" borderId="0"/>
    <xf numFmtId="0" fontId="65" fillId="0" borderId="0"/>
    <xf numFmtId="0" fontId="155" fillId="0" borderId="0"/>
    <xf numFmtId="0" fontId="155" fillId="0" borderId="0"/>
    <xf numFmtId="0" fontId="65" fillId="0" borderId="0"/>
    <xf numFmtId="0" fontId="65" fillId="0" borderId="0"/>
    <xf numFmtId="0" fontId="65" fillId="0" borderId="0"/>
    <xf numFmtId="0" fontId="6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71"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84" fillId="20" borderId="8" applyNumberFormat="0" applyAlignment="0" applyProtection="0"/>
    <xf numFmtId="0" fontId="84" fillId="20" borderId="8" applyNumberFormat="0" applyAlignment="0" applyProtection="0"/>
    <xf numFmtId="0" fontId="84" fillId="20" borderId="8" applyNumberFormat="0" applyAlignment="0" applyProtection="0"/>
    <xf numFmtId="0" fontId="84" fillId="20" borderId="8" applyNumberFormat="0" applyAlignment="0" applyProtection="0"/>
    <xf numFmtId="0" fontId="81" fillId="7" borderId="1" applyNumberFormat="0" applyAlignment="0" applyProtection="0"/>
    <xf numFmtId="0" fontId="65" fillId="0" borderId="0"/>
    <xf numFmtId="0" fontId="65" fillId="0" borderId="0" applyFont="0" applyFill="0" applyBorder="0" applyAlignment="0" applyProtection="0"/>
    <xf numFmtId="0" fontId="65" fillId="0" borderId="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5" fillId="0" borderId="0"/>
    <xf numFmtId="0" fontId="65" fillId="0" borderId="0"/>
    <xf numFmtId="0" fontId="65" fillId="0" borderId="0"/>
    <xf numFmtId="38" fontId="178" fillId="0" borderId="0" applyNumberFormat="0" applyFill="0" applyBorder="0" applyAlignment="0" applyProtection="0"/>
    <xf numFmtId="0" fontId="65" fillId="0" borderId="0"/>
    <xf numFmtId="3" fontId="65" fillId="0" borderId="0"/>
    <xf numFmtId="5" fontId="65" fillId="0" borderId="0"/>
    <xf numFmtId="14" fontId="65" fillId="0" borderId="0"/>
    <xf numFmtId="2"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9" fontId="246" fillId="0" borderId="0" applyNumberFormat="0" applyFont="0" applyFill="0" applyBorder="0" applyAlignment="0" applyProtection="0"/>
    <xf numFmtId="186" fontId="65" fillId="0" borderId="0" applyBorder="0" applyAlignment="0"/>
    <xf numFmtId="38" fontId="178" fillId="0" borderId="0" applyNumberFormat="0" applyFill="0" applyBorder="0" applyAlignment="0" applyProtection="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65" fillId="0" borderId="0"/>
    <xf numFmtId="0" fontId="65" fillId="0" borderId="0"/>
    <xf numFmtId="0" fontId="65" fillId="0" borderId="0"/>
    <xf numFmtId="0" fontId="65" fillId="0" borderId="0"/>
    <xf numFmtId="3" fontId="65" fillId="0" borderId="0"/>
    <xf numFmtId="0" fontId="65" fillId="0" borderId="0"/>
    <xf numFmtId="0" fontId="65" fillId="0" borderId="0"/>
    <xf numFmtId="38" fontId="178"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191" fontId="65" fillId="0" borderId="0" applyFont="0" applyFill="0" applyBorder="0" applyAlignment="0" applyProtection="0"/>
    <xf numFmtId="49" fontId="173" fillId="0" borderId="0">
      <alignment horizontal="right"/>
    </xf>
    <xf numFmtId="38" fontId="178" fillId="0" borderId="0" applyNumberFormat="0" applyFill="0" applyBorder="0" applyAlignment="0" applyProtection="0"/>
    <xf numFmtId="40" fontId="107" fillId="0" borderId="0"/>
    <xf numFmtId="0" fontId="65" fillId="23" borderId="7" applyNumberFormat="0" applyFont="0" applyAlignment="0" applyProtection="0"/>
    <xf numFmtId="167" fontId="107" fillId="0" borderId="0"/>
    <xf numFmtId="0" fontId="107" fillId="0" borderId="0" applyNumberFormat="0" applyFont="0" applyFill="0" applyBorder="0" applyAlignment="0" applyProtection="0">
      <alignment horizontal="left"/>
    </xf>
    <xf numFmtId="4" fontId="107" fillId="0" borderId="0" applyFont="0" applyFill="0" applyBorder="0" applyAlignment="0" applyProtection="0"/>
    <xf numFmtId="0" fontId="187" fillId="0" borderId="57">
      <alignment horizontal="center"/>
    </xf>
    <xf numFmtId="0" fontId="65" fillId="0" borderId="0"/>
    <xf numFmtId="38" fontId="178" fillId="0" borderId="0" applyNumberFormat="0" applyFill="0" applyBorder="0" applyAlignment="0" applyProtection="0"/>
    <xf numFmtId="0" fontId="65" fillId="0" borderId="0"/>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186" fontId="65" fillId="0" borderId="0" applyBorder="0" applyAlignment="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10"/>
    <xf numFmtId="0" fontId="65" fillId="0" borderId="10"/>
    <xf numFmtId="0" fontId="65" fillId="0" borderId="1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0"/>
    <xf numFmtId="0" fontId="65" fillId="0" borderId="0"/>
    <xf numFmtId="0" fontId="65" fillId="0" borderId="10"/>
    <xf numFmtId="0" fontId="65" fillId="0" borderId="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186" fontId="65" fillId="0" borderId="0" applyBorder="0" applyAlignment="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65" fillId="0" borderId="0"/>
    <xf numFmtId="3" fontId="65" fillId="0" borderId="0"/>
    <xf numFmtId="5" fontId="65" fillId="0" borderId="0"/>
    <xf numFmtId="14" fontId="65" fillId="0" borderId="0"/>
    <xf numFmtId="2" fontId="65" fillId="0" borderId="0"/>
    <xf numFmtId="0" fontId="65" fillId="0" borderId="0"/>
    <xf numFmtId="3" fontId="65" fillId="0" borderId="0"/>
    <xf numFmtId="0" fontId="65" fillId="0" borderId="0"/>
    <xf numFmtId="38" fontId="178" fillId="0" borderId="0" applyNumberFormat="0" applyFill="0" applyBorder="0" applyAlignment="0" applyProtection="0"/>
    <xf numFmtId="0" fontId="65" fillId="0" borderId="0"/>
    <xf numFmtId="0"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9" fontId="246" fillId="0" borderId="0" applyNumberFormat="0" applyFont="0" applyFill="0" applyBorder="0" applyAlignment="0" applyProtection="0"/>
    <xf numFmtId="186" fontId="65" fillId="0" borderId="0" applyBorder="0" applyAlignment="0"/>
    <xf numFmtId="38" fontId="178" fillId="0" borderId="0" applyNumberFormat="0" applyFill="0" applyBorder="0" applyAlignment="0" applyProtection="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65" fillId="0" borderId="0"/>
    <xf numFmtId="0" fontId="81" fillId="7" borderId="1" applyNumberFormat="0" applyAlignment="0" applyProtection="0"/>
    <xf numFmtId="0" fontId="65" fillId="0" borderId="0" applyFont="0" applyFill="0" applyBorder="0" applyAlignment="0" applyProtection="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9" fontId="246" fillId="0" borderId="0" applyNumberFormat="0" applyFont="0" applyFill="0" applyBorder="0" applyAlignment="0" applyProtection="0"/>
    <xf numFmtId="186" fontId="65" fillId="0" borderId="0" applyBorder="0" applyAlignment="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24" fillId="0" borderId="0"/>
    <xf numFmtId="0" fontId="65" fillId="0" borderId="0"/>
    <xf numFmtId="0" fontId="24" fillId="0" borderId="0"/>
    <xf numFmtId="0" fontId="78" fillId="0" borderId="3" applyNumberFormat="0" applyFill="0" applyAlignment="0" applyProtection="0"/>
    <xf numFmtId="0" fontId="79" fillId="0" borderId="4" applyNumberFormat="0" applyFill="0" applyAlignment="0" applyProtection="0"/>
    <xf numFmtId="0" fontId="81" fillId="7" borderId="1" applyNumberFormat="0" applyAlignment="0" applyProtection="0"/>
    <xf numFmtId="0" fontId="86" fillId="0" borderId="9" applyNumberFormat="0" applyFill="0" applyAlignment="0" applyProtection="0"/>
    <xf numFmtId="0" fontId="24" fillId="0" borderId="0"/>
    <xf numFmtId="0" fontId="24" fillId="0" borderId="0"/>
    <xf numFmtId="0" fontId="24" fillId="0" borderId="0"/>
    <xf numFmtId="9" fontId="24"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37" fontId="65" fillId="0" borderId="0"/>
    <xf numFmtId="0" fontId="65" fillId="0" borderId="0"/>
    <xf numFmtId="0" fontId="247" fillId="0" borderId="0"/>
    <xf numFmtId="43" fontId="161" fillId="0" borderId="0" applyFont="0" applyFill="0" applyBorder="0" applyAlignment="0" applyProtection="0"/>
    <xf numFmtId="0" fontId="23" fillId="0" borderId="0"/>
    <xf numFmtId="0" fontId="23" fillId="0" borderId="0"/>
    <xf numFmtId="9" fontId="161" fillId="0" borderId="0" applyFont="0" applyFill="0" applyBorder="0" applyAlignment="0" applyProtection="0"/>
    <xf numFmtId="0" fontId="248" fillId="0" borderId="0"/>
    <xf numFmtId="43" fontId="161" fillId="0" borderId="0" applyFont="0" applyFill="0" applyBorder="0" applyAlignment="0" applyProtection="0"/>
    <xf numFmtId="0" fontId="22" fillId="0" borderId="0"/>
    <xf numFmtId="43" fontId="161" fillId="0" borderId="0" applyFont="0" applyFill="0" applyBorder="0" applyAlignment="0" applyProtection="0"/>
    <xf numFmtId="0" fontId="248" fillId="0" borderId="0"/>
    <xf numFmtId="0" fontId="22" fillId="0" borderId="0"/>
    <xf numFmtId="9" fontId="161" fillId="0" borderId="0" applyFont="0" applyFill="0" applyBorder="0" applyAlignment="0" applyProtection="0"/>
    <xf numFmtId="43" fontId="161" fillId="0" borderId="0" applyFont="0" applyFill="0" applyBorder="0" applyAlignment="0" applyProtection="0"/>
    <xf numFmtId="0" fontId="248" fillId="0" borderId="0"/>
    <xf numFmtId="9" fontId="161" fillId="0" borderId="0" applyFont="0" applyFill="0" applyBorder="0" applyAlignment="0" applyProtection="0"/>
    <xf numFmtId="43" fontId="161" fillId="0" borderId="0" applyFont="0" applyFill="0" applyBorder="0" applyAlignment="0" applyProtection="0"/>
    <xf numFmtId="0" fontId="248" fillId="0" borderId="0"/>
    <xf numFmtId="9" fontId="161" fillId="0" borderId="0" applyFont="0" applyFill="0" applyBorder="0" applyAlignment="0" applyProtection="0"/>
    <xf numFmtId="43" fontId="161" fillId="0" borderId="0" applyFont="0" applyFill="0" applyBorder="0" applyAlignment="0" applyProtection="0"/>
    <xf numFmtId="0" fontId="248" fillId="0" borderId="0"/>
    <xf numFmtId="9" fontId="161" fillId="0" borderId="0" applyFont="0" applyFill="0" applyBorder="0" applyAlignment="0" applyProtection="0"/>
    <xf numFmtId="43" fontId="161" fillId="0" borderId="0" applyFont="0" applyFill="0" applyBorder="0" applyAlignment="0" applyProtection="0"/>
    <xf numFmtId="0" fontId="248" fillId="0" borderId="0"/>
    <xf numFmtId="9" fontId="161" fillId="0" borderId="0" applyFont="0" applyFill="0" applyBorder="0" applyAlignment="0" applyProtection="0"/>
    <xf numFmtId="9" fontId="161" fillId="0" borderId="0" applyFont="0" applyFill="0" applyBorder="0" applyAlignment="0" applyProtection="0"/>
    <xf numFmtId="0" fontId="250" fillId="0" borderId="0"/>
    <xf numFmtId="43" fontId="161" fillId="0" borderId="0" applyFont="0" applyFill="0" applyBorder="0" applyAlignment="0" applyProtection="0"/>
    <xf numFmtId="0" fontId="21" fillId="0" borderId="0"/>
    <xf numFmtId="43" fontId="161" fillId="0" borderId="0" applyFont="0" applyFill="0" applyBorder="0" applyAlignment="0" applyProtection="0"/>
    <xf numFmtId="43" fontId="161" fillId="0" borderId="0" applyFont="0" applyFill="0" applyBorder="0" applyAlignment="0" applyProtection="0"/>
    <xf numFmtId="0" fontId="250" fillId="0" borderId="0"/>
    <xf numFmtId="0" fontId="21" fillId="0" borderId="0"/>
    <xf numFmtId="9" fontId="161" fillId="0" borderId="0" applyFont="0" applyFill="0" applyBorder="0" applyAlignment="0" applyProtection="0"/>
    <xf numFmtId="9" fontId="155" fillId="0" borderId="0" applyFont="0" applyFill="0" applyBorder="0" applyAlignment="0" applyProtection="0"/>
    <xf numFmtId="0" fontId="21" fillId="0" borderId="0"/>
    <xf numFmtId="43" fontId="161" fillId="0" borderId="0" applyFont="0" applyFill="0" applyBorder="0" applyAlignment="0" applyProtection="0"/>
    <xf numFmtId="43" fontId="161" fillId="0" borderId="0" applyFont="0" applyFill="0" applyBorder="0" applyAlignment="0" applyProtection="0"/>
    <xf numFmtId="9" fontId="161" fillId="0" borderId="0" applyFont="0" applyFill="0" applyBorder="0" applyAlignment="0" applyProtection="0"/>
    <xf numFmtId="0" fontId="250" fillId="0" borderId="0"/>
    <xf numFmtId="9" fontId="161" fillId="0" borderId="0" applyFont="0" applyFill="0" applyBorder="0" applyAlignment="0" applyProtection="0"/>
    <xf numFmtId="0" fontId="250" fillId="0" borderId="0"/>
    <xf numFmtId="9" fontId="161" fillId="0" borderId="0" applyFont="0" applyFill="0" applyBorder="0" applyAlignment="0" applyProtection="0"/>
    <xf numFmtId="0" fontId="250" fillId="0" borderId="0"/>
    <xf numFmtId="9" fontId="161" fillId="0" borderId="0" applyFont="0" applyFill="0" applyBorder="0" applyAlignment="0" applyProtection="0"/>
    <xf numFmtId="0" fontId="155" fillId="0" borderId="0"/>
    <xf numFmtId="43" fontId="161" fillId="0" borderId="0" applyFont="0" applyFill="0" applyBorder="0" applyAlignment="0" applyProtection="0"/>
    <xf numFmtId="0" fontId="20" fillId="0" borderId="0"/>
    <xf numFmtId="0" fontId="20" fillId="0" borderId="0"/>
    <xf numFmtId="9" fontId="161" fillId="0" borderId="0" applyFont="0" applyFill="0" applyBorder="0" applyAlignment="0" applyProtection="0"/>
    <xf numFmtId="0" fontId="20" fillId="0" borderId="0"/>
    <xf numFmtId="0" fontId="155" fillId="0" borderId="0"/>
    <xf numFmtId="43" fontId="161" fillId="0" borderId="0" applyFont="0" applyFill="0" applyBorder="0" applyAlignment="0" applyProtection="0"/>
    <xf numFmtId="0" fontId="19"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9" fillId="0" borderId="0"/>
    <xf numFmtId="9" fontId="161" fillId="0" borderId="0" applyFont="0" applyFill="0" applyBorder="0" applyAlignment="0" applyProtection="0"/>
    <xf numFmtId="0" fontId="155" fillId="0" borderId="0"/>
    <xf numFmtId="0" fontId="19"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43" fontId="161" fillId="0" borderId="0" applyFont="0" applyFill="0" applyBorder="0" applyAlignment="0" applyProtection="0"/>
    <xf numFmtId="43" fontId="161" fillId="0" borderId="0" applyFont="0" applyFill="0" applyBorder="0" applyAlignment="0" applyProtection="0"/>
    <xf numFmtId="0" fontId="18"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8" fillId="0" borderId="0"/>
    <xf numFmtId="9" fontId="161" fillId="0" borderId="0" applyFont="0" applyFill="0" applyBorder="0" applyAlignment="0" applyProtection="0"/>
    <xf numFmtId="0" fontId="155" fillId="0" borderId="0"/>
    <xf numFmtId="0" fontId="18"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43" fontId="161" fillId="0" borderId="0" applyFont="0" applyFill="0" applyBorder="0" applyAlignment="0" applyProtection="0"/>
    <xf numFmtId="0" fontId="17" fillId="0" borderId="0"/>
    <xf numFmtId="43" fontId="161" fillId="0" borderId="0" applyFont="0" applyFill="0" applyBorder="0" applyAlignment="0" applyProtection="0"/>
    <xf numFmtId="0" fontId="17" fillId="0" borderId="0"/>
    <xf numFmtId="9" fontId="161" fillId="0" borderId="0" applyFont="0" applyFill="0" applyBorder="0" applyAlignment="0" applyProtection="0"/>
    <xf numFmtId="0" fontId="155" fillId="0" borderId="0"/>
    <xf numFmtId="0" fontId="17" fillId="0" borderId="0"/>
    <xf numFmtId="9" fontId="161" fillId="0" borderId="0" applyFont="0" applyFill="0" applyBorder="0" applyAlignment="0" applyProtection="0"/>
    <xf numFmtId="0" fontId="155" fillId="0" borderId="0"/>
    <xf numFmtId="43" fontId="161" fillId="0" borderId="0" applyFont="0" applyFill="0" applyBorder="0" applyAlignment="0" applyProtection="0"/>
    <xf numFmtId="0" fontId="16" fillId="0" borderId="0"/>
    <xf numFmtId="0" fontId="16" fillId="0" borderId="0"/>
    <xf numFmtId="9" fontId="161" fillId="0" borderId="0" applyFont="0" applyFill="0" applyBorder="0" applyAlignment="0" applyProtection="0"/>
    <xf numFmtId="0" fontId="16" fillId="0" borderId="0"/>
    <xf numFmtId="0" fontId="155" fillId="0" borderId="0"/>
    <xf numFmtId="43" fontId="161" fillId="0" borderId="0" applyFont="0" applyFill="0" applyBorder="0" applyAlignment="0" applyProtection="0"/>
    <xf numFmtId="0" fontId="15"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5" fillId="0" borderId="0"/>
    <xf numFmtId="9" fontId="161" fillId="0" borderId="0" applyFont="0" applyFill="0" applyBorder="0" applyAlignment="0" applyProtection="0"/>
    <xf numFmtId="0" fontId="155" fillId="0" borderId="0"/>
    <xf numFmtId="0" fontId="15"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43" fontId="161" fillId="0" borderId="0" applyFont="0" applyFill="0" applyBorder="0" applyAlignment="0" applyProtection="0"/>
    <xf numFmtId="0" fontId="14" fillId="0" borderId="0"/>
    <xf numFmtId="43" fontId="161" fillId="0" borderId="0" applyFont="0" applyFill="0" applyBorder="0" applyAlignment="0" applyProtection="0"/>
    <xf numFmtId="43" fontId="161" fillId="0" borderId="0" applyFont="0" applyFill="0" applyBorder="0" applyAlignment="0" applyProtection="0"/>
    <xf numFmtId="0" fontId="14" fillId="0" borderId="0"/>
    <xf numFmtId="9" fontId="161" fillId="0" borderId="0" applyFont="0" applyFill="0" applyBorder="0" applyAlignment="0" applyProtection="0"/>
    <xf numFmtId="0" fontId="155" fillId="0" borderId="0"/>
    <xf numFmtId="0" fontId="14"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3" fillId="0" borderId="0"/>
    <xf numFmtId="0" fontId="121" fillId="33" borderId="25" applyNumberFormat="0" applyAlignment="0" applyProtection="0"/>
    <xf numFmtId="0" fontId="13" fillId="0" borderId="0"/>
    <xf numFmtId="0" fontId="13" fillId="0" borderId="0"/>
    <xf numFmtId="0" fontId="13" fillId="30" borderId="27" applyNumberFormat="0" applyFont="0" applyAlignment="0" applyProtection="0"/>
    <xf numFmtId="0" fontId="13" fillId="0" borderId="0"/>
    <xf numFmtId="0" fontId="13" fillId="36" borderId="0" applyNumberFormat="0" applyBorder="0" applyAlignment="0" applyProtection="0"/>
    <xf numFmtId="0" fontId="13" fillId="37" borderId="0" applyNumberFormat="0" applyBorder="0" applyAlignment="0" applyProtection="0"/>
    <xf numFmtId="0" fontId="13" fillId="0" borderId="0"/>
    <xf numFmtId="0" fontId="13" fillId="40" borderId="0" applyNumberFormat="0" applyBorder="0" applyAlignment="0" applyProtection="0"/>
    <xf numFmtId="0" fontId="13" fillId="26"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21" fillId="33" borderId="25" applyNumberFormat="0" applyAlignment="0" applyProtection="0"/>
    <xf numFmtId="0" fontId="13" fillId="0" borderId="0"/>
    <xf numFmtId="0" fontId="13" fillId="47" borderId="0" applyNumberFormat="0" applyBorder="0" applyAlignment="0" applyProtection="0"/>
    <xf numFmtId="0" fontId="13" fillId="48" borderId="0" applyNumberFormat="0" applyBorder="0" applyAlignment="0" applyProtection="0"/>
    <xf numFmtId="0" fontId="13" fillId="25"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0" borderId="0"/>
    <xf numFmtId="0" fontId="13" fillId="0" borderId="0"/>
    <xf numFmtId="0" fontId="121" fillId="33" borderId="25" applyNumberFormat="0" applyAlignment="0" applyProtection="0"/>
    <xf numFmtId="0" fontId="121" fillId="33" borderId="25" applyNumberFormat="0" applyAlignment="0" applyProtection="0"/>
    <xf numFmtId="0" fontId="121" fillId="33" borderId="25" applyNumberFormat="0" applyAlignment="0" applyProtection="0"/>
    <xf numFmtId="0" fontId="13" fillId="0" borderId="0"/>
    <xf numFmtId="0" fontId="121" fillId="33" borderId="25" applyNumberFormat="0" applyAlignment="0" applyProtection="0"/>
    <xf numFmtId="0" fontId="121" fillId="33" borderId="25" applyNumberFormat="0" applyAlignment="0" applyProtection="0"/>
    <xf numFmtId="0" fontId="121" fillId="33" borderId="25" applyNumberFormat="0" applyAlignment="0" applyProtection="0"/>
    <xf numFmtId="0" fontId="13" fillId="0" borderId="0"/>
    <xf numFmtId="0" fontId="6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6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30" borderId="27"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43" fontId="6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30" borderId="27"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26"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25"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30" borderId="27"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26"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25"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5"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155" fillId="0" borderId="0"/>
    <xf numFmtId="0" fontId="9" fillId="0" borderId="0"/>
    <xf numFmtId="0" fontId="9" fillId="0" borderId="0"/>
    <xf numFmtId="0" fontId="155" fillId="0" borderId="0"/>
    <xf numFmtId="0" fontId="9" fillId="0" borderId="0"/>
    <xf numFmtId="0" fontId="155" fillId="0" borderId="0"/>
    <xf numFmtId="0" fontId="9" fillId="0" borderId="0"/>
    <xf numFmtId="0" fontId="155" fillId="0" borderId="0"/>
    <xf numFmtId="0" fontId="155" fillId="0" borderId="0"/>
    <xf numFmtId="0" fontId="155" fillId="0" borderId="0"/>
    <xf numFmtId="0" fontId="155" fillId="0" borderId="0"/>
    <xf numFmtId="0" fontId="155" fillId="0" borderId="0"/>
    <xf numFmtId="0" fontId="9" fillId="0" borderId="0"/>
    <xf numFmtId="0" fontId="155" fillId="0" borderId="0"/>
    <xf numFmtId="0" fontId="9" fillId="0" borderId="0"/>
    <xf numFmtId="0" fontId="9" fillId="0" borderId="0"/>
    <xf numFmtId="0" fontId="155" fillId="0" borderId="0"/>
    <xf numFmtId="0" fontId="155" fillId="0" borderId="0"/>
    <xf numFmtId="0" fontId="1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0" borderId="27" applyNumberFormat="0" applyFont="0" applyAlignment="0" applyProtection="0"/>
    <xf numFmtId="0" fontId="9" fillId="0" borderId="0"/>
    <xf numFmtId="0" fontId="9" fillId="36" borderId="0" applyNumberFormat="0" applyBorder="0" applyAlignment="0" applyProtection="0"/>
    <xf numFmtId="0" fontId="9" fillId="37" borderId="0" applyNumberFormat="0" applyBorder="0" applyAlignment="0" applyProtection="0"/>
    <xf numFmtId="0" fontId="9" fillId="0" borderId="0"/>
    <xf numFmtId="0" fontId="9" fillId="40" borderId="0" applyNumberFormat="0" applyBorder="0" applyAlignment="0" applyProtection="0"/>
    <xf numFmtId="0" fontId="9" fillId="26"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47" borderId="0" applyNumberFormat="0" applyBorder="0" applyAlignment="0" applyProtection="0"/>
    <xf numFmtId="0" fontId="9" fillId="48" borderId="0" applyNumberFormat="0" applyBorder="0" applyAlignment="0" applyProtection="0"/>
    <xf numFmtId="0" fontId="9" fillId="25"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155" fillId="0" borderId="0"/>
    <xf numFmtId="165" fontId="161" fillId="0" borderId="0" applyFont="0" applyFill="0" applyBorder="0" applyAlignment="0" applyProtection="0"/>
    <xf numFmtId="165" fontId="71" fillId="0" borderId="0" applyFont="0" applyFill="0" applyBorder="0" applyAlignment="0" applyProtection="0"/>
    <xf numFmtId="0" fontId="6" fillId="0" borderId="0"/>
    <xf numFmtId="165" fontId="161" fillId="0" borderId="0" applyFont="0" applyFill="0" applyBorder="0" applyAlignment="0" applyProtection="0"/>
    <xf numFmtId="0" fontId="6" fillId="0" borderId="0"/>
    <xf numFmtId="9" fontId="161" fillId="0" borderId="0" applyFont="0" applyFill="0" applyBorder="0" applyAlignment="0" applyProtection="0"/>
    <xf numFmtId="0" fontId="155" fillId="0" borderId="0"/>
    <xf numFmtId="0" fontId="6" fillId="0" borderId="0"/>
    <xf numFmtId="9" fontId="161" fillId="0" borderId="0" applyFont="0" applyFill="0" applyBorder="0" applyAlignment="0" applyProtection="0"/>
    <xf numFmtId="0" fontId="155" fillId="0" borderId="0"/>
    <xf numFmtId="165" fontId="161" fillId="0" borderId="0" applyFont="0" applyFill="0" applyBorder="0" applyAlignment="0" applyProtection="0"/>
    <xf numFmtId="0" fontId="5" fillId="0" borderId="0"/>
    <xf numFmtId="165" fontId="161" fillId="0" borderId="0" applyFont="0" applyFill="0" applyBorder="0" applyAlignment="0" applyProtection="0"/>
    <xf numFmtId="165" fontId="161" fillId="0" borderId="0" applyFont="0" applyFill="0" applyBorder="0" applyAlignment="0" applyProtection="0"/>
    <xf numFmtId="0" fontId="5" fillId="0" borderId="0"/>
    <xf numFmtId="9" fontId="161" fillId="0" borderId="0" applyFont="0" applyFill="0" applyBorder="0" applyAlignment="0" applyProtection="0"/>
    <xf numFmtId="0" fontId="155" fillId="0" borderId="0"/>
    <xf numFmtId="0" fontId="5" fillId="0" borderId="0"/>
    <xf numFmtId="165" fontId="161" fillId="0" borderId="0" applyFont="0" applyFill="0" applyBorder="0" applyAlignment="0" applyProtection="0"/>
    <xf numFmtId="165"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0" borderId="27"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43" fontId="6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0" borderId="27"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25"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30" borderId="27"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25"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7" applyNumberFormat="0" applyFont="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0" borderId="0"/>
    <xf numFmtId="0" fontId="1" fillId="40"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47" borderId="0" applyNumberFormat="0" applyBorder="0" applyAlignment="0" applyProtection="0"/>
    <xf numFmtId="0" fontId="1" fillId="48" borderId="0" applyNumberFormat="0" applyBorder="0" applyAlignment="0" applyProtection="0"/>
    <xf numFmtId="0" fontId="1" fillId="25"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0" borderId="27"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0" borderId="27"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25"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30" borderId="27"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25"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7" applyNumberFormat="0" applyFont="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0" borderId="0"/>
    <xf numFmtId="0" fontId="1" fillId="40"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47" borderId="0" applyNumberFormat="0" applyBorder="0" applyAlignment="0" applyProtection="0"/>
    <xf numFmtId="0" fontId="1" fillId="48" borderId="0" applyNumberFormat="0" applyBorder="0" applyAlignment="0" applyProtection="0"/>
    <xf numFmtId="0" fontId="1" fillId="25"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63">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69" fillId="0" borderId="0" xfId="0" applyFont="1"/>
    <xf numFmtId="0" fontId="69" fillId="0" borderId="10" xfId="0" applyFont="1" applyBorder="1"/>
    <xf numFmtId="0" fontId="0" fillId="0" borderId="10" xfId="0" applyBorder="1" applyAlignment="1">
      <alignment horizontal="center"/>
    </xf>
    <xf numFmtId="0" fontId="69" fillId="0" borderId="11" xfId="0" applyFont="1" applyBorder="1" applyAlignment="1">
      <alignment horizontal="center"/>
    </xf>
    <xf numFmtId="0" fontId="69" fillId="0" borderId="10" xfId="0" applyFont="1" applyBorder="1" applyAlignment="1">
      <alignment horizontal="center"/>
    </xf>
    <xf numFmtId="0" fontId="69"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69"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69"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65" fillId="0" borderId="0" xfId="0" applyNumberFormat="1" applyFont="1" applyAlignment="1">
      <alignment horizontal="left"/>
    </xf>
    <xf numFmtId="15" fontId="69"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91" fillId="0" borderId="0" xfId="46" applyFont="1">
      <alignment vertical="center"/>
    </xf>
    <xf numFmtId="0" fontId="68" fillId="0" borderId="0" xfId="46" applyFont="1">
      <alignment vertical="center"/>
    </xf>
    <xf numFmtId="3" fontId="68" fillId="0" borderId="0" xfId="46" applyNumberFormat="1" applyFont="1">
      <alignment vertical="center"/>
    </xf>
    <xf numFmtId="0" fontId="92" fillId="0" borderId="0" xfId="46" applyFont="1" applyFill="1">
      <alignment vertical="center"/>
    </xf>
    <xf numFmtId="0" fontId="67" fillId="0" borderId="0" xfId="46" applyFont="1" applyBorder="1">
      <alignment vertical="center"/>
    </xf>
    <xf numFmtId="0" fontId="67" fillId="0" borderId="0" xfId="46" applyFont="1">
      <alignment vertical="center"/>
    </xf>
    <xf numFmtId="2" fontId="67" fillId="0" borderId="0" xfId="46" applyNumberFormat="1" applyFont="1" applyBorder="1" applyAlignment="1">
      <alignment horizontal="center"/>
    </xf>
    <xf numFmtId="0" fontId="68" fillId="0" borderId="0" xfId="46" applyFont="1" applyAlignment="1">
      <alignment horizontal="center" vertical="center"/>
    </xf>
    <xf numFmtId="0" fontId="67" fillId="0" borderId="0" xfId="46" applyFont="1" applyAlignment="1">
      <alignment horizontal="center" vertical="center" wrapText="1"/>
    </xf>
    <xf numFmtId="0" fontId="68" fillId="0" borderId="0" xfId="46" applyFont="1" applyAlignment="1">
      <alignment vertical="center"/>
    </xf>
    <xf numFmtId="0" fontId="66" fillId="0" borderId="0" xfId="46" applyFont="1">
      <alignment vertical="center"/>
    </xf>
    <xf numFmtId="0" fontId="66" fillId="0" borderId="0" xfId="46" applyFont="1" applyAlignment="1">
      <alignment horizontal="center" vertical="center"/>
    </xf>
    <xf numFmtId="0" fontId="66" fillId="0" borderId="0" xfId="46" applyFont="1" applyAlignment="1">
      <alignment horizontal="center" vertical="center" wrapText="1"/>
    </xf>
    <xf numFmtId="0" fontId="68" fillId="0" borderId="0" xfId="46" applyFont="1" applyAlignment="1">
      <alignment horizontal="center" vertical="center" wrapText="1"/>
    </xf>
    <xf numFmtId="0" fontId="93" fillId="0" borderId="0" xfId="46" applyFont="1">
      <alignment vertical="center"/>
    </xf>
    <xf numFmtId="0" fontId="90" fillId="0" borderId="0" xfId="46" applyFont="1">
      <alignment vertical="center"/>
    </xf>
    <xf numFmtId="0" fontId="90" fillId="0" borderId="0" xfId="46" applyFont="1" applyAlignment="1">
      <alignment horizontal="center"/>
    </xf>
    <xf numFmtId="0" fontId="67" fillId="0" borderId="0" xfId="46" applyFont="1" applyFill="1" applyAlignment="1">
      <alignment vertical="center"/>
    </xf>
    <xf numFmtId="0" fontId="96" fillId="0" borderId="0" xfId="46" applyFont="1">
      <alignment vertical="center"/>
    </xf>
    <xf numFmtId="1" fontId="96" fillId="0" borderId="0" xfId="46" applyNumberFormat="1" applyFont="1">
      <alignment vertical="center"/>
    </xf>
    <xf numFmtId="3" fontId="93" fillId="0" borderId="0" xfId="46" applyNumberFormat="1" applyFont="1" applyBorder="1" applyAlignment="1">
      <alignment horizontal="center" vertical="center"/>
    </xf>
    <xf numFmtId="3" fontId="67" fillId="0" borderId="0" xfId="46" applyNumberFormat="1" applyFont="1" applyAlignment="1">
      <alignment horizontal="center" vertical="center"/>
    </xf>
    <xf numFmtId="0" fontId="97" fillId="0" borderId="0" xfId="0" applyFont="1"/>
    <xf numFmtId="0" fontId="0" fillId="0" borderId="0" xfId="0" applyBorder="1" applyAlignment="1">
      <alignment wrapText="1"/>
    </xf>
    <xf numFmtId="0" fontId="0" fillId="0" borderId="0" xfId="0" applyAlignment="1">
      <alignment wrapText="1"/>
    </xf>
    <xf numFmtId="0" fontId="98" fillId="0" borderId="0" xfId="0" applyFont="1" applyAlignment="1"/>
    <xf numFmtId="0" fontId="101" fillId="0" borderId="0" xfId="46" applyFont="1">
      <alignment vertical="center"/>
    </xf>
    <xf numFmtId="3" fontId="68" fillId="0" borderId="0" xfId="46" applyNumberFormat="1" applyFont="1" applyAlignment="1">
      <alignment horizontal="center" vertical="center"/>
    </xf>
    <xf numFmtId="17" fontId="65" fillId="0" borderId="0" xfId="41" applyNumberFormat="1" applyFont="1" applyFill="1" applyBorder="1" applyAlignment="1"/>
    <xf numFmtId="0" fontId="65" fillId="0" borderId="0" xfId="41" applyFont="1" applyFill="1" applyBorder="1" applyAlignment="1"/>
    <xf numFmtId="0" fontId="65" fillId="0" borderId="0" xfId="0" applyFont="1" applyFill="1" applyAlignment="1"/>
    <xf numFmtId="0" fontId="103" fillId="0" borderId="0" xfId="0" applyFont="1" applyFill="1" applyAlignment="1"/>
    <xf numFmtId="0" fontId="103" fillId="0" borderId="0" xfId="0" applyFont="1" applyAlignment="1"/>
    <xf numFmtId="2" fontId="104" fillId="0" borderId="0" xfId="0" applyNumberFormat="1" applyFont="1"/>
    <xf numFmtId="0" fontId="103" fillId="0" borderId="0" xfId="46">
      <alignment vertical="center"/>
    </xf>
    <xf numFmtId="0" fontId="90" fillId="0" borderId="0" xfId="46" applyFont="1" applyBorder="1">
      <alignment vertical="center"/>
    </xf>
    <xf numFmtId="0" fontId="0" fillId="0" borderId="0" xfId="0"/>
    <xf numFmtId="0" fontId="108" fillId="0" borderId="0" xfId="46" applyFont="1">
      <alignment vertical="center"/>
    </xf>
    <xf numFmtId="3" fontId="108" fillId="0" borderId="0" xfId="46" applyNumberFormat="1" applyFont="1">
      <alignment vertical="center"/>
    </xf>
    <xf numFmtId="1" fontId="65" fillId="0" borderId="0" xfId="0" applyNumberFormat="1" applyFont="1" applyBorder="1" applyAlignment="1">
      <alignment horizontal="center"/>
    </xf>
    <xf numFmtId="0" fontId="110" fillId="0" borderId="0" xfId="0" applyFont="1" applyBorder="1"/>
    <xf numFmtId="1" fontId="0" fillId="0" borderId="0" xfId="0" applyNumberFormat="1" applyBorder="1" applyAlignment="1">
      <alignment horizontal="center"/>
    </xf>
    <xf numFmtId="0" fontId="69" fillId="0" borderId="0" xfId="0" applyFont="1" applyBorder="1" applyAlignment="1"/>
    <xf numFmtId="0" fontId="69" fillId="0" borderId="0" xfId="0" applyFont="1" applyBorder="1" applyAlignment="1">
      <alignment horizontal="center"/>
    </xf>
    <xf numFmtId="1" fontId="65" fillId="0" borderId="0" xfId="41" applyNumberFormat="1" applyFont="1" applyBorder="1" applyAlignment="1">
      <alignment horizontal="center"/>
    </xf>
    <xf numFmtId="1" fontId="112" fillId="0" borderId="0" xfId="0" applyNumberFormat="1" applyFont="1" applyBorder="1" applyAlignment="1">
      <alignment horizontal="center"/>
    </xf>
    <xf numFmtId="1" fontId="109" fillId="0" borderId="0" xfId="0" applyNumberFormat="1" applyFont="1" applyBorder="1" applyAlignment="1">
      <alignment horizontal="center"/>
    </xf>
    <xf numFmtId="0" fontId="69" fillId="0" borderId="0" xfId="0" applyFont="1" applyFill="1" applyBorder="1" applyAlignment="1"/>
    <xf numFmtId="1" fontId="0" fillId="0" borderId="0" xfId="0" applyNumberFormat="1" applyBorder="1"/>
    <xf numFmtId="0" fontId="96" fillId="0" borderId="0" xfId="46" applyFont="1" applyBorder="1">
      <alignment vertical="center"/>
    </xf>
    <xf numFmtId="1" fontId="111" fillId="0" borderId="0" xfId="0" applyNumberFormat="1" applyFont="1" applyBorder="1" applyAlignment="1">
      <alignment horizontal="center"/>
    </xf>
    <xf numFmtId="0" fontId="0" fillId="0" borderId="0" xfId="0"/>
    <xf numFmtId="3" fontId="113" fillId="0" borderId="10" xfId="46" quotePrefix="1" applyNumberFormat="1" applyFont="1" applyBorder="1" applyAlignment="1">
      <alignment horizontal="center" vertical="center"/>
    </xf>
    <xf numFmtId="38" fontId="113" fillId="0" borderId="10" xfId="0" applyNumberFormat="1" applyFont="1" applyBorder="1" applyAlignment="1">
      <alignment horizontal="center" vertical="center"/>
    </xf>
    <xf numFmtId="3" fontId="113" fillId="0" borderId="10" xfId="0" applyNumberFormat="1" applyFont="1" applyBorder="1" applyAlignment="1">
      <alignment horizontal="center" vertical="center"/>
    </xf>
    <xf numFmtId="3" fontId="113" fillId="0" borderId="10" xfId="46" quotePrefix="1" applyNumberFormat="1" applyFont="1" applyFill="1" applyBorder="1" applyAlignment="1">
      <alignment horizontal="center" vertical="center"/>
    </xf>
    <xf numFmtId="3" fontId="113" fillId="24" borderId="10" xfId="46" quotePrefix="1" applyNumberFormat="1" applyFont="1" applyFill="1" applyBorder="1" applyAlignment="1">
      <alignment horizontal="center" vertical="center"/>
    </xf>
    <xf numFmtId="3" fontId="134" fillId="0" borderId="0" xfId="46" applyNumberFormat="1" applyFont="1" applyAlignment="1">
      <alignment horizontal="center" vertical="center"/>
    </xf>
    <xf numFmtId="3" fontId="131" fillId="0" borderId="0" xfId="46" applyNumberFormat="1" applyFont="1" applyAlignment="1">
      <alignment horizontal="center" vertical="center"/>
    </xf>
    <xf numFmtId="3" fontId="135" fillId="0" borderId="0" xfId="46" applyNumberFormat="1" applyFont="1" applyBorder="1" applyAlignment="1">
      <alignment horizontal="center" vertical="center"/>
    </xf>
    <xf numFmtId="3" fontId="133" fillId="57" borderId="10" xfId="46" quotePrefix="1" applyNumberFormat="1" applyFont="1" applyFill="1" applyBorder="1" applyAlignment="1">
      <alignment horizontal="center" vertical="center"/>
    </xf>
    <xf numFmtId="3" fontId="132" fillId="0" borderId="0" xfId="46" applyNumberFormat="1" applyFont="1">
      <alignment vertical="center"/>
    </xf>
    <xf numFmtId="0" fontId="113" fillId="0" borderId="10" xfId="46" quotePrefix="1" applyFont="1" applyBorder="1" applyAlignment="1">
      <alignment horizontal="center" vertical="center" wrapText="1"/>
    </xf>
    <xf numFmtId="3" fontId="137" fillId="56" borderId="10" xfId="46" applyNumberFormat="1" applyFont="1" applyFill="1" applyBorder="1" applyAlignment="1">
      <alignment horizontal="center" vertical="center" wrapText="1"/>
    </xf>
    <xf numFmtId="3" fontId="137" fillId="56" borderId="10" xfId="46" applyNumberFormat="1" applyFont="1" applyFill="1" applyBorder="1" applyAlignment="1">
      <alignment horizontal="center" vertical="center"/>
    </xf>
    <xf numFmtId="0" fontId="137" fillId="56" borderId="10" xfId="46" applyFont="1" applyFill="1" applyBorder="1" applyAlignment="1">
      <alignment horizontal="center" vertical="center" wrapText="1"/>
    </xf>
    <xf numFmtId="0" fontId="141" fillId="0" borderId="0" xfId="46" applyFont="1" applyAlignment="1">
      <alignment horizontal="center"/>
    </xf>
    <xf numFmtId="0" fontId="113" fillId="0" borderId="10" xfId="46" applyFont="1" applyFill="1" applyBorder="1" applyAlignment="1">
      <alignment horizontal="center" vertical="center"/>
    </xf>
    <xf numFmtId="0" fontId="141" fillId="0" borderId="0" xfId="46" applyFont="1" applyAlignment="1">
      <alignment horizontal="center" vertical="center"/>
    </xf>
    <xf numFmtId="0" fontId="113" fillId="0" borderId="0" xfId="46" applyFont="1" applyFill="1" applyAlignment="1">
      <alignment horizontal="center" vertical="center" wrapText="1"/>
    </xf>
    <xf numFmtId="0" fontId="113" fillId="0" borderId="0" xfId="46" applyFont="1" applyFill="1" applyAlignment="1">
      <alignment horizontal="center" vertical="center"/>
    </xf>
    <xf numFmtId="0" fontId="133" fillId="0" borderId="0" xfId="46" applyFont="1" applyFill="1" applyBorder="1" applyAlignment="1">
      <alignment horizontal="left"/>
    </xf>
    <xf numFmtId="166" fontId="137" fillId="56" borderId="10" xfId="46" applyNumberFormat="1" applyFont="1" applyFill="1" applyBorder="1" applyAlignment="1">
      <alignment horizontal="center" vertical="center"/>
    </xf>
    <xf numFmtId="3" fontId="113" fillId="0" borderId="10" xfId="0" applyNumberFormat="1" applyFont="1" applyBorder="1" applyAlignment="1">
      <alignment horizontal="center"/>
    </xf>
    <xf numFmtId="3" fontId="113" fillId="0" borderId="10" xfId="0" applyNumberFormat="1" applyFont="1" applyFill="1" applyBorder="1" applyAlignment="1">
      <alignment horizontal="center" vertical="center"/>
    </xf>
    <xf numFmtId="0" fontId="141" fillId="0" borderId="0" xfId="46" applyFont="1">
      <alignment vertical="center"/>
    </xf>
    <xf numFmtId="0" fontId="102" fillId="0" borderId="0" xfId="46" applyFont="1">
      <alignment vertical="center"/>
    </xf>
    <xf numFmtId="167" fontId="141" fillId="0" borderId="0" xfId="46" applyNumberFormat="1" applyFont="1">
      <alignment vertical="center"/>
    </xf>
    <xf numFmtId="0" fontId="142" fillId="0" borderId="0" xfId="46" applyFont="1">
      <alignment vertical="center"/>
    </xf>
    <xf numFmtId="0" fontId="133" fillId="57" borderId="10" xfId="46" applyFont="1" applyFill="1" applyBorder="1" applyAlignment="1">
      <alignment horizontal="center" vertical="center"/>
    </xf>
    <xf numFmtId="0" fontId="133" fillId="57" borderId="10" xfId="46" quotePrefix="1" applyFont="1" applyFill="1" applyBorder="1" applyAlignment="1">
      <alignment horizontal="center" vertical="center"/>
    </xf>
    <xf numFmtId="166" fontId="113" fillId="0" borderId="0" xfId="46" quotePrefix="1" applyNumberFormat="1" applyFont="1" applyFill="1" applyBorder="1" applyAlignment="1">
      <alignment horizontal="center" vertical="center"/>
    </xf>
    <xf numFmtId="166" fontId="113" fillId="0" borderId="0" xfId="46" quotePrefix="1" applyNumberFormat="1" applyFont="1" applyFill="1" applyBorder="1" applyAlignment="1">
      <alignment horizontal="left" vertical="center"/>
    </xf>
    <xf numFmtId="0" fontId="113" fillId="0" borderId="0" xfId="0" applyFont="1" applyBorder="1" applyAlignment="1">
      <alignment vertical="center" wrapText="1"/>
    </xf>
    <xf numFmtId="166" fontId="113" fillId="61" borderId="0" xfId="46" quotePrefix="1" applyNumberFormat="1" applyFont="1" applyFill="1" applyBorder="1" applyAlignment="1">
      <alignment horizontal="center" vertical="center"/>
    </xf>
    <xf numFmtId="166" fontId="113" fillId="64" borderId="0" xfId="46" quotePrefix="1" applyNumberFormat="1" applyFont="1" applyFill="1" applyBorder="1" applyAlignment="1">
      <alignment horizontal="center" vertical="center"/>
    </xf>
    <xf numFmtId="166" fontId="113" fillId="65" borderId="0" xfId="46" quotePrefix="1" applyNumberFormat="1" applyFont="1" applyFill="1" applyBorder="1" applyAlignment="1">
      <alignment horizontal="center" vertical="center"/>
    </xf>
    <xf numFmtId="166" fontId="113" fillId="66" borderId="0" xfId="46" quotePrefix="1" applyNumberFormat="1" applyFont="1" applyFill="1" applyBorder="1" applyAlignment="1">
      <alignment horizontal="center" vertical="center"/>
    </xf>
    <xf numFmtId="166" fontId="113" fillId="68" borderId="0" xfId="46" quotePrefix="1" applyNumberFormat="1" applyFont="1" applyFill="1" applyBorder="1" applyAlignment="1">
      <alignment horizontal="center" vertical="center"/>
    </xf>
    <xf numFmtId="0" fontId="140" fillId="56" borderId="0" xfId="46" applyFont="1" applyFill="1" applyBorder="1" applyAlignment="1">
      <alignment vertical="center"/>
    </xf>
    <xf numFmtId="166" fontId="113" fillId="60" borderId="0" xfId="46" quotePrefix="1" applyNumberFormat="1" applyFont="1" applyFill="1" applyBorder="1" applyAlignment="1">
      <alignment horizontal="left" vertical="center"/>
    </xf>
    <xf numFmtId="166" fontId="113" fillId="62" borderId="0" xfId="46" quotePrefix="1" applyNumberFormat="1" applyFont="1" applyFill="1" applyBorder="1" applyAlignment="1">
      <alignment horizontal="left" vertical="center"/>
    </xf>
    <xf numFmtId="166" fontId="113" fillId="63" borderId="0" xfId="46" quotePrefix="1" applyNumberFormat="1" applyFont="1" applyFill="1" applyBorder="1" applyAlignment="1">
      <alignment horizontal="left" vertical="center"/>
    </xf>
    <xf numFmtId="166" fontId="113" fillId="70" borderId="0" xfId="46" quotePrefix="1" applyNumberFormat="1" applyFont="1" applyFill="1" applyBorder="1" applyAlignment="1">
      <alignment horizontal="left" vertical="center"/>
    </xf>
    <xf numFmtId="166" fontId="113" fillId="69" borderId="0" xfId="46" quotePrefix="1" applyNumberFormat="1" applyFont="1" applyFill="1" applyBorder="1" applyAlignment="1">
      <alignment horizontal="left" vertical="center"/>
    </xf>
    <xf numFmtId="166" fontId="113" fillId="67" borderId="0" xfId="46" quotePrefix="1" applyNumberFormat="1" applyFont="1" applyFill="1" applyBorder="1" applyAlignment="1">
      <alignment horizontal="left" vertical="center"/>
    </xf>
    <xf numFmtId="166" fontId="113" fillId="71" borderId="0" xfId="46" quotePrefix="1" applyNumberFormat="1" applyFont="1" applyFill="1" applyBorder="1" applyAlignment="1">
      <alignment horizontal="center" vertical="center"/>
    </xf>
    <xf numFmtId="166" fontId="133" fillId="0" borderId="0" xfId="46" quotePrefix="1" applyNumberFormat="1" applyFont="1" applyFill="1" applyBorder="1" applyAlignment="1">
      <alignment horizontal="left" vertical="center"/>
    </xf>
    <xf numFmtId="166" fontId="148" fillId="60" borderId="0" xfId="46" quotePrefix="1" applyNumberFormat="1" applyFont="1" applyFill="1" applyBorder="1" applyAlignment="1">
      <alignment horizontal="center" vertical="center"/>
    </xf>
    <xf numFmtId="166" fontId="148" fillId="0" borderId="0" xfId="46" quotePrefix="1" applyNumberFormat="1" applyFont="1" applyFill="1" applyBorder="1" applyAlignment="1">
      <alignment horizontal="center" vertical="center"/>
    </xf>
    <xf numFmtId="166" fontId="148" fillId="63" borderId="0" xfId="46" quotePrefix="1" applyNumberFormat="1" applyFont="1" applyFill="1" applyBorder="1" applyAlignment="1">
      <alignment horizontal="center" vertical="center"/>
    </xf>
    <xf numFmtId="166" fontId="148" fillId="70" borderId="0" xfId="46" quotePrefix="1" applyNumberFormat="1" applyFont="1" applyFill="1" applyBorder="1" applyAlignment="1">
      <alignment horizontal="center" vertical="center"/>
    </xf>
    <xf numFmtId="166" fontId="148" fillId="62" borderId="0" xfId="46" quotePrefix="1" applyNumberFormat="1" applyFont="1" applyFill="1" applyBorder="1" applyAlignment="1">
      <alignment horizontal="center" vertical="center"/>
    </xf>
    <xf numFmtId="166" fontId="148" fillId="69" borderId="0" xfId="46" quotePrefix="1" applyNumberFormat="1" applyFont="1" applyFill="1" applyBorder="1" applyAlignment="1">
      <alignment horizontal="center" vertical="center"/>
    </xf>
    <xf numFmtId="166" fontId="113" fillId="24" borderId="0" xfId="46" quotePrefix="1" applyNumberFormat="1" applyFont="1" applyFill="1" applyBorder="1" applyAlignment="1">
      <alignment horizontal="left" vertical="center"/>
    </xf>
    <xf numFmtId="166" fontId="113" fillId="24" borderId="0" xfId="46" quotePrefix="1" applyNumberFormat="1" applyFont="1" applyFill="1" applyBorder="1" applyAlignment="1">
      <alignment horizontal="center" vertical="center"/>
    </xf>
    <xf numFmtId="168" fontId="113" fillId="24" borderId="0" xfId="46" quotePrefix="1" applyNumberFormat="1" applyFont="1" applyFill="1" applyBorder="1" applyAlignment="1">
      <alignment horizontal="center" vertical="center" wrapText="1"/>
    </xf>
    <xf numFmtId="169" fontId="113" fillId="0" borderId="10" xfId="9616" applyNumberFormat="1" applyFont="1" applyBorder="1" applyAlignment="1">
      <alignment horizontal="center" vertical="center"/>
    </xf>
    <xf numFmtId="0" fontId="113" fillId="0" borderId="0" xfId="46" applyFont="1">
      <alignment vertical="center"/>
    </xf>
    <xf numFmtId="0" fontId="142" fillId="0" borderId="0" xfId="46" applyFont="1" applyAlignment="1"/>
    <xf numFmtId="3" fontId="113" fillId="0" borderId="10" xfId="46" applyNumberFormat="1" applyFont="1" applyBorder="1" applyAlignment="1">
      <alignment horizontal="center" vertical="center"/>
    </xf>
    <xf numFmtId="169" fontId="0" fillId="0" borderId="0" xfId="0" applyNumberFormat="1"/>
    <xf numFmtId="0" fontId="106" fillId="0" borderId="0" xfId="0" applyFont="1" applyBorder="1"/>
    <xf numFmtId="0" fontId="65" fillId="0" borderId="0" xfId="0" applyFont="1"/>
    <xf numFmtId="0" fontId="137" fillId="56" borderId="37" xfId="46" applyFont="1" applyFill="1" applyBorder="1" applyAlignment="1">
      <alignment horizontal="center" vertical="center"/>
    </xf>
    <xf numFmtId="0" fontId="137" fillId="56" borderId="38" xfId="46" applyFont="1" applyFill="1" applyBorder="1" applyAlignment="1">
      <alignment horizontal="center" vertical="center"/>
    </xf>
    <xf numFmtId="3" fontId="137" fillId="56" borderId="37" xfId="46" applyNumberFormat="1" applyFont="1" applyFill="1" applyBorder="1" applyAlignment="1">
      <alignment horizontal="center" vertical="center"/>
    </xf>
    <xf numFmtId="3" fontId="137" fillId="56" borderId="38" xfId="46" applyNumberFormat="1" applyFont="1" applyFill="1" applyBorder="1" applyAlignment="1">
      <alignment horizontal="center" vertical="center" wrapText="1"/>
    </xf>
    <xf numFmtId="166" fontId="113" fillId="0" borderId="37" xfId="46" quotePrefix="1" applyNumberFormat="1" applyFont="1" applyBorder="1" applyAlignment="1">
      <alignment horizontal="center" vertical="center"/>
    </xf>
    <xf numFmtId="3" fontId="133" fillId="57" borderId="38" xfId="46" quotePrefix="1" applyNumberFormat="1" applyFont="1" applyFill="1" applyBorder="1" applyAlignment="1">
      <alignment horizontal="center" vertical="center"/>
    </xf>
    <xf numFmtId="166" fontId="133" fillId="57" borderId="44" xfId="46" quotePrefix="1" applyNumberFormat="1" applyFont="1" applyFill="1" applyBorder="1" applyAlignment="1">
      <alignment horizontal="center" vertical="center"/>
    </xf>
    <xf numFmtId="3" fontId="133" fillId="57" borderId="41" xfId="46" quotePrefix="1" applyNumberFormat="1" applyFont="1" applyFill="1" applyBorder="1" applyAlignment="1">
      <alignment horizontal="center" vertical="center"/>
    </xf>
    <xf numFmtId="3" fontId="133" fillId="57" borderId="42" xfId="46" quotePrefix="1" applyNumberFormat="1" applyFont="1" applyFill="1" applyBorder="1" applyAlignment="1">
      <alignment horizontal="center" vertical="center"/>
    </xf>
    <xf numFmtId="3" fontId="133" fillId="57" borderId="44" xfId="46" applyNumberFormat="1" applyFont="1" applyFill="1" applyBorder="1" applyAlignment="1">
      <alignment horizontal="center" vertical="center"/>
    </xf>
    <xf numFmtId="0" fontId="138" fillId="56" borderId="37" xfId="46" applyFont="1" applyFill="1" applyBorder="1" applyAlignment="1">
      <alignment horizontal="center" vertical="center"/>
    </xf>
    <xf numFmtId="37" fontId="133" fillId="57" borderId="38" xfId="0" applyNumberFormat="1" applyFont="1" applyFill="1" applyBorder="1" applyAlignment="1">
      <alignment horizontal="center" vertical="center"/>
    </xf>
    <xf numFmtId="3" fontId="133" fillId="57" borderId="44" xfId="46" applyNumberFormat="1" applyFont="1" applyFill="1" applyBorder="1" applyAlignment="1">
      <alignment horizontal="center" vertical="center" wrapText="1"/>
    </xf>
    <xf numFmtId="3" fontId="137" fillId="56" borderId="38" xfId="46" applyNumberFormat="1" applyFont="1" applyFill="1" applyBorder="1" applyAlignment="1">
      <alignment horizontal="center" vertical="center"/>
    </xf>
    <xf numFmtId="0" fontId="137" fillId="56" borderId="51" xfId="46" applyFont="1" applyFill="1" applyBorder="1" applyAlignment="1">
      <alignment horizontal="center" vertical="center" wrapText="1"/>
    </xf>
    <xf numFmtId="0" fontId="137" fillId="56" borderId="52" xfId="46" applyFont="1" applyFill="1" applyBorder="1" applyAlignment="1">
      <alignment vertical="center" wrapText="1"/>
    </xf>
    <xf numFmtId="0" fontId="133" fillId="57" borderId="38" xfId="46" applyFont="1" applyFill="1" applyBorder="1" applyAlignment="1">
      <alignment horizontal="center" vertical="center"/>
    </xf>
    <xf numFmtId="0" fontId="133" fillId="57" borderId="44" xfId="46" applyFont="1" applyFill="1" applyBorder="1" applyAlignment="1">
      <alignment horizontal="center" vertical="center"/>
    </xf>
    <xf numFmtId="0" fontId="133" fillId="57" borderId="41" xfId="46" applyFont="1" applyFill="1" applyBorder="1" applyAlignment="1">
      <alignment horizontal="center" vertical="center"/>
    </xf>
    <xf numFmtId="0" fontId="133" fillId="57" borderId="42" xfId="46" applyFont="1" applyFill="1" applyBorder="1" applyAlignment="1">
      <alignment horizontal="center" vertical="center"/>
    </xf>
    <xf numFmtId="0" fontId="133" fillId="0" borderId="37" xfId="0" applyFont="1" applyBorder="1" applyAlignment="1">
      <alignment vertical="center"/>
    </xf>
    <xf numFmtId="0" fontId="133" fillId="57" borderId="44" xfId="0" applyFont="1" applyFill="1" applyBorder="1" applyAlignment="1">
      <alignment vertical="center"/>
    </xf>
    <xf numFmtId="3" fontId="133" fillId="57" borderId="53" xfId="0" applyNumberFormat="1" applyFont="1" applyFill="1" applyBorder="1" applyAlignment="1">
      <alignment horizontal="center"/>
    </xf>
    <xf numFmtId="0" fontId="133" fillId="0" borderId="37" xfId="46" applyFont="1" applyBorder="1" applyAlignment="1"/>
    <xf numFmtId="0" fontId="133" fillId="57" borderId="44" xfId="46" applyFont="1" applyFill="1" applyBorder="1" applyAlignment="1"/>
    <xf numFmtId="3" fontId="133" fillId="57" borderId="41" xfId="46" applyNumberFormat="1" applyFont="1" applyFill="1" applyBorder="1" applyAlignment="1">
      <alignment horizontal="center"/>
    </xf>
    <xf numFmtId="3" fontId="144" fillId="57" borderId="41" xfId="46" applyNumberFormat="1" applyFont="1" applyFill="1" applyBorder="1" applyAlignment="1">
      <alignment horizontal="center"/>
    </xf>
    <xf numFmtId="3" fontId="133" fillId="57" borderId="53" xfId="0" applyNumberFormat="1" applyFont="1" applyFill="1" applyBorder="1" applyAlignment="1">
      <alignment horizontal="center" vertical="center"/>
    </xf>
    <xf numFmtId="43" fontId="0" fillId="0" borderId="0" xfId="0" applyNumberFormat="1"/>
    <xf numFmtId="0" fontId="113" fillId="0" borderId="10" xfId="46" applyFont="1" applyBorder="1" applyAlignment="1">
      <alignment horizontal="center" vertical="center" wrapText="1"/>
    </xf>
    <xf numFmtId="0" fontId="156" fillId="0" borderId="0" xfId="0" applyFont="1" applyBorder="1" applyAlignment="1">
      <alignment vertical="center"/>
    </xf>
    <xf numFmtId="3" fontId="54" fillId="0" borderId="10" xfId="46" quotePrefix="1" applyNumberFormat="1" applyFont="1" applyFill="1" applyBorder="1" applyAlignment="1">
      <alignment horizontal="center" vertical="center"/>
    </xf>
    <xf numFmtId="1" fontId="113" fillId="0" borderId="0" xfId="0" applyNumberFormat="1" applyFont="1" applyBorder="1" applyAlignment="1">
      <alignment horizontal="center"/>
    </xf>
    <xf numFmtId="1" fontId="102" fillId="0" borderId="0" xfId="0" applyNumberFormat="1" applyFont="1" applyBorder="1" applyAlignment="1">
      <alignment horizontal="center"/>
    </xf>
    <xf numFmtId="3" fontId="113" fillId="0" borderId="0" xfId="0" applyNumberFormat="1" applyFont="1" applyBorder="1" applyAlignment="1">
      <alignment horizontal="center"/>
    </xf>
    <xf numFmtId="1" fontId="0" fillId="0" borderId="0" xfId="0" applyNumberFormat="1" applyFont="1" applyBorder="1" applyAlignment="1">
      <alignment horizontal="center"/>
    </xf>
    <xf numFmtId="1" fontId="109" fillId="0" borderId="0" xfId="41" applyNumberFormat="1" applyFont="1" applyBorder="1" applyAlignment="1">
      <alignment horizontal="center"/>
    </xf>
    <xf numFmtId="0" fontId="69" fillId="0" borderId="0" xfId="0" applyFont="1" applyFill="1" applyBorder="1" applyAlignment="1">
      <alignment horizontal="center"/>
    </xf>
    <xf numFmtId="1" fontId="0" fillId="0" borderId="0" xfId="0" applyNumberFormat="1" applyBorder="1" applyAlignment="1">
      <alignment horizontal="right"/>
    </xf>
    <xf numFmtId="0" fontId="158" fillId="0" borderId="0" xfId="0" applyFont="1" applyBorder="1"/>
    <xf numFmtId="171" fontId="94" fillId="0" borderId="0" xfId="0" applyNumberFormat="1" applyFont="1" applyBorder="1"/>
    <xf numFmtId="1" fontId="65" fillId="0" borderId="0" xfId="0" applyNumberFormat="1" applyFont="1" applyFill="1" applyBorder="1" applyAlignment="1">
      <alignment horizontal="center"/>
    </xf>
    <xf numFmtId="0" fontId="158" fillId="0" borderId="0" xfId="0" applyFont="1" applyFill="1" applyBorder="1"/>
    <xf numFmtId="17" fontId="158" fillId="0" borderId="0" xfId="0" applyNumberFormat="1" applyFont="1" applyFill="1" applyBorder="1"/>
    <xf numFmtId="171" fontId="94" fillId="0" borderId="0" xfId="0" applyNumberFormat="1" applyFont="1" applyFill="1" applyBorder="1"/>
    <xf numFmtId="4" fontId="94" fillId="0" borderId="0" xfId="0" applyNumberFormat="1" applyFont="1" applyFill="1" applyBorder="1"/>
    <xf numFmtId="0" fontId="0" fillId="0" borderId="0" xfId="0" applyFill="1" applyBorder="1"/>
    <xf numFmtId="0" fontId="110" fillId="0" borderId="0" xfId="0" applyFont="1" applyFill="1" applyBorder="1"/>
    <xf numFmtId="1" fontId="112" fillId="0" borderId="0" xfId="0" applyNumberFormat="1" applyFont="1" applyFill="1" applyBorder="1" applyAlignment="1">
      <alignment horizontal="center"/>
    </xf>
    <xf numFmtId="0" fontId="96" fillId="0" borderId="0" xfId="46" applyFont="1" applyFill="1" applyBorder="1">
      <alignment vertical="center"/>
    </xf>
    <xf numFmtId="1" fontId="0" fillId="0" borderId="0" xfId="0" applyNumberFormat="1" applyFill="1" applyBorder="1" applyAlignment="1">
      <alignment horizontal="center"/>
    </xf>
    <xf numFmtId="0" fontId="90" fillId="0" borderId="0" xfId="46" applyFont="1" applyFill="1" applyBorder="1">
      <alignment vertical="center"/>
    </xf>
    <xf numFmtId="170" fontId="68" fillId="0" borderId="0" xfId="46" applyNumberFormat="1" applyFont="1" applyAlignment="1">
      <alignment horizontal="center" vertical="center" wrapText="1"/>
    </xf>
    <xf numFmtId="0" fontId="67" fillId="0" borderId="0" xfId="46" applyFont="1" applyBorder="1" applyAlignment="1">
      <alignment horizontal="center" vertical="center"/>
    </xf>
    <xf numFmtId="1" fontId="91" fillId="0" borderId="0" xfId="46" applyNumberFormat="1" applyFont="1">
      <alignment vertical="center"/>
    </xf>
    <xf numFmtId="1" fontId="92" fillId="0" borderId="0" xfId="46" applyNumberFormat="1" applyFont="1" applyFill="1">
      <alignment vertical="center"/>
    </xf>
    <xf numFmtId="1" fontId="67" fillId="0" borderId="0" xfId="46" applyNumberFormat="1" applyFont="1" applyBorder="1">
      <alignment vertical="center"/>
    </xf>
    <xf numFmtId="1" fontId="67" fillId="0" borderId="0" xfId="46" applyNumberFormat="1" applyFont="1">
      <alignment vertical="center"/>
    </xf>
    <xf numFmtId="1" fontId="67" fillId="0" borderId="0" xfId="46" applyNumberFormat="1" applyFont="1" applyFill="1" applyAlignment="1">
      <alignment vertical="center"/>
    </xf>
    <xf numFmtId="1" fontId="68" fillId="0" borderId="0" xfId="46" applyNumberFormat="1" applyFont="1">
      <alignment vertical="center"/>
    </xf>
    <xf numFmtId="0" fontId="113" fillId="0" borderId="0" xfId="0" applyFont="1" applyFill="1"/>
    <xf numFmtId="0" fontId="68" fillId="0" borderId="0" xfId="46" applyFont="1" applyFill="1" applyAlignment="1">
      <alignment horizontal="center" vertical="center"/>
    </xf>
    <xf numFmtId="3" fontId="102" fillId="0" borderId="0" xfId="0" applyNumberFormat="1" applyFont="1" applyBorder="1" applyAlignment="1">
      <alignment horizontal="center"/>
    </xf>
    <xf numFmtId="1" fontId="112" fillId="0" borderId="0" xfId="9633" applyNumberFormat="1" applyFont="1" applyBorder="1" applyAlignment="1">
      <alignment horizontal="center"/>
    </xf>
    <xf numFmtId="1" fontId="112" fillId="0" borderId="0" xfId="9629" applyNumberFormat="1" applyFont="1" applyBorder="1" applyAlignment="1">
      <alignment horizontal="center"/>
    </xf>
    <xf numFmtId="43" fontId="90" fillId="0" borderId="0" xfId="46" applyNumberFormat="1" applyFont="1">
      <alignment vertical="center"/>
    </xf>
    <xf numFmtId="0" fontId="68" fillId="0" borderId="0" xfId="46" applyFont="1" applyFill="1" applyAlignment="1">
      <alignment horizontal="center" vertical="center" wrapText="1"/>
    </xf>
    <xf numFmtId="0" fontId="0" fillId="0" borderId="0" xfId="0" applyFill="1"/>
    <xf numFmtId="0" fontId="68" fillId="0" borderId="0" xfId="46" applyFont="1" applyFill="1">
      <alignment vertical="center"/>
    </xf>
    <xf numFmtId="0" fontId="90" fillId="0" borderId="0" xfId="46" applyFont="1" applyFill="1">
      <alignment vertical="center"/>
    </xf>
    <xf numFmtId="0" fontId="90" fillId="0" borderId="0" xfId="46" applyFont="1" applyFill="1" applyAlignment="1">
      <alignment horizontal="center"/>
    </xf>
    <xf numFmtId="0" fontId="141" fillId="0" borderId="0" xfId="46" applyFont="1" applyFill="1" applyAlignment="1">
      <alignment horizontal="center"/>
    </xf>
    <xf numFmtId="3" fontId="68" fillId="0" borderId="0" xfId="46" applyNumberFormat="1" applyFont="1" applyFill="1">
      <alignment vertical="center"/>
    </xf>
    <xf numFmtId="1" fontId="68" fillId="0" borderId="0" xfId="46" applyNumberFormat="1" applyFont="1" applyFill="1">
      <alignment vertical="center"/>
    </xf>
    <xf numFmtId="1" fontId="113" fillId="0" borderId="0" xfId="0" applyNumberFormat="1" applyFont="1" applyBorder="1" applyAlignment="1">
      <alignment horizontal="right"/>
    </xf>
    <xf numFmtId="3" fontId="140" fillId="56" borderId="37" xfId="46" applyNumberFormat="1" applyFont="1" applyFill="1" applyBorder="1" applyAlignment="1">
      <alignment horizontal="center" vertical="center" wrapText="1"/>
    </xf>
    <xf numFmtId="3" fontId="113" fillId="0" borderId="38" xfId="46" quotePrefix="1" applyNumberFormat="1" applyFont="1" applyBorder="1" applyAlignment="1">
      <alignment horizontal="center" vertical="center"/>
    </xf>
    <xf numFmtId="38" fontId="113" fillId="0" borderId="37" xfId="0" applyNumberFormat="1" applyFont="1" applyBorder="1" applyAlignment="1">
      <alignment horizontal="center" vertical="center"/>
    </xf>
    <xf numFmtId="0" fontId="160" fillId="0" borderId="0" xfId="46" applyFont="1">
      <alignment vertical="center"/>
    </xf>
    <xf numFmtId="3" fontId="133" fillId="57" borderId="38" xfId="0" applyNumberFormat="1" applyFont="1" applyFill="1" applyBorder="1" applyAlignment="1">
      <alignment horizontal="center" vertical="center"/>
    </xf>
    <xf numFmtId="3" fontId="133" fillId="57" borderId="42" xfId="0" applyNumberFormat="1" applyFont="1" applyFill="1" applyBorder="1" applyAlignment="1">
      <alignment horizontal="center" vertical="center"/>
    </xf>
    <xf numFmtId="3" fontId="133" fillId="57" borderId="42" xfId="46" applyNumberFormat="1" applyFont="1" applyFill="1" applyBorder="1" applyAlignment="1">
      <alignment horizontal="center" vertical="center"/>
    </xf>
    <xf numFmtId="3" fontId="113" fillId="0" borderId="10" xfId="41" applyNumberFormat="1" applyFont="1" applyBorder="1" applyAlignment="1">
      <alignment horizontal="center" vertical="center"/>
    </xf>
    <xf numFmtId="3" fontId="133" fillId="57" borderId="38" xfId="46" applyNumberFormat="1" applyFont="1" applyFill="1" applyBorder="1" applyAlignment="1">
      <alignment horizontal="center" vertical="center"/>
    </xf>
    <xf numFmtId="3" fontId="133" fillId="57" borderId="41" xfId="46" applyNumberFormat="1" applyFont="1" applyFill="1" applyBorder="1" applyAlignment="1">
      <alignment horizontal="center" vertical="center"/>
    </xf>
    <xf numFmtId="3" fontId="144" fillId="57" borderId="41" xfId="46" applyNumberFormat="1" applyFont="1" applyFill="1" applyBorder="1" applyAlignment="1">
      <alignment horizontal="center" vertical="center"/>
    </xf>
    <xf numFmtId="0" fontId="162" fillId="0" borderId="37" xfId="0" applyFont="1" applyBorder="1" applyAlignment="1">
      <alignment vertical="center"/>
    </xf>
    <xf numFmtId="0" fontId="162" fillId="57" borderId="44" xfId="0" applyFont="1" applyFill="1" applyBorder="1" applyAlignment="1">
      <alignment vertical="center"/>
    </xf>
    <xf numFmtId="3" fontId="65" fillId="0" borderId="0" xfId="9969" applyNumberFormat="1" applyFont="1" applyFill="1" applyBorder="1" applyAlignment="1">
      <alignment horizontal="center"/>
    </xf>
    <xf numFmtId="3" fontId="65" fillId="0" borderId="0" xfId="41" applyNumberFormat="1" applyFont="1" applyFill="1" applyBorder="1" applyAlignment="1">
      <alignment horizontal="center"/>
    </xf>
    <xf numFmtId="37" fontId="141" fillId="0" borderId="10" xfId="10539" applyNumberFormat="1" applyFont="1" applyBorder="1" applyAlignment="1">
      <alignment horizontal="center" vertical="center"/>
    </xf>
    <xf numFmtId="3" fontId="137" fillId="0" borderId="0" xfId="46" applyNumberFormat="1" applyFont="1" applyFill="1" applyBorder="1" applyAlignment="1">
      <alignment horizontal="center" vertical="center"/>
    </xf>
    <xf numFmtId="166" fontId="137" fillId="0" borderId="0" xfId="46" applyNumberFormat="1" applyFont="1" applyFill="1" applyBorder="1" applyAlignment="1">
      <alignment horizontal="center" vertical="center"/>
    </xf>
    <xf numFmtId="0" fontId="133" fillId="0" borderId="0" xfId="0" applyFont="1" applyFill="1" applyBorder="1" applyAlignment="1">
      <alignment vertical="center"/>
    </xf>
    <xf numFmtId="3" fontId="113" fillId="0" borderId="0" xfId="0" applyNumberFormat="1" applyFont="1" applyFill="1" applyBorder="1" applyAlignment="1">
      <alignment horizontal="center" vertical="center"/>
    </xf>
    <xf numFmtId="3" fontId="133" fillId="0" borderId="0" xfId="0" applyNumberFormat="1" applyFont="1" applyFill="1" applyBorder="1" applyAlignment="1">
      <alignment horizontal="center" vertical="center"/>
    </xf>
    <xf numFmtId="37" fontId="141" fillId="0" borderId="0" xfId="10541" applyNumberFormat="1" applyFont="1" applyFill="1" applyBorder="1" applyAlignment="1">
      <alignment horizontal="center" vertical="center"/>
    </xf>
    <xf numFmtId="3" fontId="113" fillId="0" borderId="0" xfId="41" applyNumberFormat="1" applyFont="1" applyFill="1" applyBorder="1" applyAlignment="1">
      <alignment horizontal="center"/>
    </xf>
    <xf numFmtId="3" fontId="113" fillId="0" borderId="0" xfId="46" applyNumberFormat="1" applyFont="1" applyFill="1" applyBorder="1" applyAlignment="1">
      <alignment horizontal="center"/>
    </xf>
    <xf numFmtId="3" fontId="133" fillId="0" borderId="0" xfId="46" applyNumberFormat="1" applyFont="1" applyFill="1" applyBorder="1" applyAlignment="1">
      <alignment horizontal="center"/>
    </xf>
    <xf numFmtId="3" fontId="144" fillId="0" borderId="0" xfId="46" applyNumberFormat="1" applyFont="1" applyFill="1" applyBorder="1" applyAlignment="1">
      <alignment horizontal="center"/>
    </xf>
    <xf numFmtId="3" fontId="133" fillId="0" borderId="0" xfId="46" applyNumberFormat="1" applyFont="1" applyFill="1" applyBorder="1" applyAlignment="1">
      <alignment horizontal="center" vertical="center"/>
    </xf>
    <xf numFmtId="0" fontId="142" fillId="0" borderId="0" xfId="46" applyFont="1" applyFill="1" applyBorder="1">
      <alignment vertical="center"/>
    </xf>
    <xf numFmtId="0" fontId="90" fillId="0" borderId="0" xfId="46" applyFont="1" applyFill="1" applyBorder="1" applyAlignment="1">
      <alignment horizontal="center"/>
    </xf>
    <xf numFmtId="1" fontId="65" fillId="0" borderId="0" xfId="41" applyNumberFormat="1" applyFont="1" applyFill="1" applyBorder="1" applyAlignment="1">
      <alignment horizontal="center"/>
    </xf>
    <xf numFmtId="1" fontId="0" fillId="0" borderId="0" xfId="0" applyNumberFormat="1" applyFill="1" applyBorder="1"/>
    <xf numFmtId="3" fontId="137" fillId="0" borderId="0" xfId="46" applyNumberFormat="1" applyFont="1" applyFill="1" applyBorder="1" applyAlignment="1">
      <alignment horizontal="center" vertical="center"/>
    </xf>
    <xf numFmtId="1" fontId="160" fillId="0" borderId="0" xfId="0" applyNumberFormat="1" applyFont="1" applyFill="1" applyBorder="1" applyAlignment="1">
      <alignment horizontal="center"/>
    </xf>
    <xf numFmtId="3" fontId="160" fillId="0" borderId="0" xfId="0" applyNumberFormat="1" applyFont="1" applyFill="1" applyBorder="1" applyAlignment="1">
      <alignment horizontal="center"/>
    </xf>
    <xf numFmtId="3" fontId="163" fillId="0" borderId="0" xfId="0" applyNumberFormat="1" applyFont="1" applyFill="1" applyBorder="1" applyAlignment="1">
      <alignment horizontal="center"/>
    </xf>
    <xf numFmtId="3" fontId="164" fillId="0" borderId="0" xfId="0" applyNumberFormat="1" applyFont="1" applyFill="1" applyBorder="1" applyAlignment="1">
      <alignment horizontal="center"/>
    </xf>
    <xf numFmtId="17" fontId="69" fillId="0" borderId="0" xfId="0" applyNumberFormat="1" applyFont="1" applyBorder="1" applyAlignment="1">
      <alignment horizontal="center"/>
    </xf>
    <xf numFmtId="1" fontId="165" fillId="0" borderId="0" xfId="41" applyNumberFormat="1" applyFont="1" applyBorder="1" applyAlignment="1">
      <alignment horizontal="center"/>
    </xf>
    <xf numFmtId="166" fontId="113" fillId="67" borderId="0" xfId="46" quotePrefix="1" applyNumberFormat="1" applyFont="1" applyFill="1" applyBorder="1" applyAlignment="1">
      <alignment horizontal="center" vertical="center"/>
    </xf>
    <xf numFmtId="166" fontId="133" fillId="24" borderId="0" xfId="46" quotePrefix="1" applyNumberFormat="1" applyFont="1" applyFill="1" applyBorder="1" applyAlignment="1">
      <alignment horizontal="left" vertical="center"/>
    </xf>
    <xf numFmtId="0" fontId="68" fillId="24" borderId="0" xfId="46" applyFont="1" applyFill="1">
      <alignment vertical="center"/>
    </xf>
    <xf numFmtId="3" fontId="113" fillId="0" borderId="0" xfId="0" applyNumberFormat="1" applyFont="1" applyBorder="1" applyAlignment="1">
      <alignment horizontal="center" vertical="center"/>
    </xf>
    <xf numFmtId="0" fontId="142" fillId="0" borderId="0" xfId="46" applyFont="1" applyAlignment="1">
      <alignment horizontal="right" vertical="center"/>
    </xf>
    <xf numFmtId="0" fontId="65" fillId="0" borderId="0" xfId="0" applyFont="1" applyAlignment="1">
      <alignment vertical="center"/>
    </xf>
    <xf numFmtId="0" fontId="65" fillId="0" borderId="0" xfId="0" applyFont="1" applyBorder="1" applyAlignment="1">
      <alignment vertical="center"/>
    </xf>
    <xf numFmtId="43" fontId="94" fillId="0" borderId="0" xfId="0" applyNumberFormat="1" applyFont="1"/>
    <xf numFmtId="3" fontId="133" fillId="24" borderId="0" xfId="0" applyNumberFormat="1" applyFont="1" applyFill="1" applyBorder="1" applyAlignment="1">
      <alignment horizontal="center" vertical="center"/>
    </xf>
    <xf numFmtId="3" fontId="133" fillId="24" borderId="0" xfId="0" applyNumberFormat="1" applyFont="1" applyFill="1" applyBorder="1" applyAlignment="1">
      <alignment horizontal="center"/>
    </xf>
    <xf numFmtId="0" fontId="141" fillId="24" borderId="0" xfId="46" applyFont="1" applyFill="1">
      <alignment vertical="center"/>
    </xf>
    <xf numFmtId="0" fontId="102" fillId="24" borderId="0" xfId="46" applyFont="1" applyFill="1">
      <alignment vertical="center"/>
    </xf>
    <xf numFmtId="0" fontId="141" fillId="24" borderId="0" xfId="46" applyFont="1" applyFill="1" applyAlignment="1">
      <alignment horizontal="center"/>
    </xf>
    <xf numFmtId="169" fontId="133" fillId="24" borderId="0" xfId="9616" applyNumberFormat="1" applyFont="1" applyFill="1" applyBorder="1" applyAlignment="1">
      <alignment horizontal="center" vertical="center"/>
    </xf>
    <xf numFmtId="0" fontId="141" fillId="24" borderId="0" xfId="46" applyFont="1" applyFill="1" applyAlignment="1">
      <alignment vertical="center"/>
    </xf>
    <xf numFmtId="0" fontId="102" fillId="24" borderId="0" xfId="46" applyFont="1" applyFill="1" applyAlignment="1">
      <alignment vertical="center"/>
    </xf>
    <xf numFmtId="0" fontId="141" fillId="24" borderId="0" xfId="46" applyFont="1" applyFill="1" applyAlignment="1">
      <alignment horizontal="center" vertical="center"/>
    </xf>
    <xf numFmtId="0" fontId="90" fillId="24" borderId="0" xfId="46" applyFont="1" applyFill="1">
      <alignment vertical="center"/>
    </xf>
    <xf numFmtId="0" fontId="0" fillId="24" borderId="0" xfId="0" applyFill="1"/>
    <xf numFmtId="0" fontId="65" fillId="24" borderId="0" xfId="0" applyFont="1" applyFill="1" applyAlignment="1">
      <alignment vertical="center"/>
    </xf>
    <xf numFmtId="0" fontId="65" fillId="24" borderId="0" xfId="0" applyFont="1" applyFill="1" applyBorder="1" applyAlignment="1">
      <alignment vertical="center"/>
    </xf>
    <xf numFmtId="0" fontId="90" fillId="24" borderId="0" xfId="46" applyFont="1" applyFill="1" applyAlignment="1">
      <alignment horizontal="center"/>
    </xf>
    <xf numFmtId="0" fontId="68" fillId="0" borderId="0" xfId="46" applyFont="1">
      <alignment vertical="center"/>
    </xf>
    <xf numFmtId="0" fontId="68" fillId="0" borderId="0" xfId="46" applyFont="1" applyAlignment="1">
      <alignment horizontal="center" vertical="center"/>
    </xf>
    <xf numFmtId="3" fontId="113" fillId="0" borderId="10" xfId="10559" applyNumberFormat="1" applyFont="1" applyFill="1" applyBorder="1" applyAlignment="1">
      <alignment horizontal="center" vertical="center"/>
    </xf>
    <xf numFmtId="0" fontId="67" fillId="0" borderId="0" xfId="46" applyFont="1" applyAlignment="1">
      <alignment horizontal="left"/>
    </xf>
    <xf numFmtId="1" fontId="113" fillId="0" borderId="10" xfId="0" applyNumberFormat="1" applyFont="1" applyBorder="1" applyAlignment="1">
      <alignment horizontal="center"/>
    </xf>
    <xf numFmtId="169" fontId="132" fillId="0" borderId="10" xfId="9616" applyNumberFormat="1" applyFont="1" applyBorder="1" applyAlignment="1">
      <alignment horizontal="center" vertical="center"/>
    </xf>
    <xf numFmtId="169" fontId="132" fillId="0" borderId="10" xfId="9616" applyNumberFormat="1" applyFont="1" applyBorder="1" applyAlignment="1">
      <alignment horizontal="center"/>
    </xf>
    <xf numFmtId="169" fontId="152" fillId="57" borderId="53" xfId="9616" applyNumberFormat="1" applyFont="1" applyFill="1" applyBorder="1" applyAlignment="1">
      <alignment horizontal="center" vertical="center"/>
    </xf>
    <xf numFmtId="169" fontId="152" fillId="57" borderId="53" xfId="9616" applyNumberFormat="1" applyFont="1" applyFill="1" applyBorder="1" applyAlignment="1">
      <alignment horizontal="center"/>
    </xf>
    <xf numFmtId="169" fontId="152" fillId="57" borderId="41" xfId="9616" applyNumberFormat="1" applyFont="1" applyFill="1" applyBorder="1" applyAlignment="1">
      <alignment horizontal="center" vertical="center"/>
    </xf>
    <xf numFmtId="169" fontId="152" fillId="57" borderId="38" xfId="9616" applyNumberFormat="1" applyFont="1" applyFill="1" applyBorder="1" applyAlignment="1">
      <alignment horizontal="center" vertical="center"/>
    </xf>
    <xf numFmtId="169" fontId="152" fillId="57" borderId="42" xfId="9616" applyNumberFormat="1" applyFont="1" applyFill="1" applyBorder="1" applyAlignment="1">
      <alignment horizontal="center" vertical="center"/>
    </xf>
    <xf numFmtId="0" fontId="68" fillId="0" borderId="0" xfId="46" applyFont="1">
      <alignment vertical="center"/>
    </xf>
    <xf numFmtId="169" fontId="113" fillId="0" borderId="10" xfId="9616" applyNumberFormat="1" applyFont="1" applyFill="1" applyBorder="1" applyAlignment="1">
      <alignment horizontal="center" vertical="center"/>
    </xf>
    <xf numFmtId="169" fontId="133" fillId="57" borderId="38" xfId="9616" applyNumberFormat="1" applyFont="1" applyFill="1" applyBorder="1" applyAlignment="1">
      <alignment horizontal="center" vertical="center"/>
    </xf>
    <xf numFmtId="169" fontId="133" fillId="57" borderId="53" xfId="9616" applyNumberFormat="1" applyFont="1" applyFill="1" applyBorder="1" applyAlignment="1">
      <alignment horizontal="center" vertical="center"/>
    </xf>
    <xf numFmtId="169" fontId="133" fillId="57" borderId="42" xfId="9616" applyNumberFormat="1" applyFont="1" applyFill="1" applyBorder="1" applyAlignment="1">
      <alignment horizontal="center" vertical="center"/>
    </xf>
    <xf numFmtId="169" fontId="133" fillId="57" borderId="41" xfId="9616" applyNumberFormat="1" applyFont="1" applyFill="1" applyBorder="1" applyAlignment="1">
      <alignment horizontal="center" vertical="center"/>
    </xf>
    <xf numFmtId="169" fontId="144" fillId="57" borderId="41" xfId="9616" applyNumberFormat="1" applyFont="1" applyFill="1" applyBorder="1" applyAlignment="1">
      <alignment horizontal="center" vertical="center"/>
    </xf>
    <xf numFmtId="169" fontId="113" fillId="0" borderId="41" xfId="9616" applyNumberFormat="1" applyFont="1" applyBorder="1" applyAlignment="1">
      <alignment horizontal="center" vertical="center"/>
    </xf>
    <xf numFmtId="37" fontId="141" fillId="0" borderId="10" xfId="10571" applyNumberFormat="1" applyFont="1" applyBorder="1" applyAlignment="1">
      <alignment horizontal="center" vertical="center"/>
    </xf>
    <xf numFmtId="3" fontId="113" fillId="24" borderId="10" xfId="0" applyNumberFormat="1" applyFont="1" applyFill="1" applyBorder="1" applyAlignment="1">
      <alignment horizontal="center" vertical="center"/>
    </xf>
    <xf numFmtId="0" fontId="133" fillId="24" borderId="10" xfId="46" quotePrefix="1" applyFont="1" applyFill="1" applyBorder="1" applyAlignment="1">
      <alignment horizontal="center" vertical="center"/>
    </xf>
    <xf numFmtId="170" fontId="113" fillId="0" borderId="10" xfId="46" applyNumberFormat="1" applyFont="1" applyBorder="1" applyAlignment="1">
      <alignment horizontal="center" vertical="center" wrapText="1"/>
    </xf>
    <xf numFmtId="3" fontId="137" fillId="56" borderId="39" xfId="46" applyNumberFormat="1" applyFont="1" applyFill="1" applyBorder="1" applyAlignment="1">
      <alignment horizontal="center" vertical="center"/>
    </xf>
    <xf numFmtId="37" fontId="141" fillId="0" borderId="10" xfId="10493" applyNumberFormat="1" applyFont="1" applyBorder="1" applyAlignment="1">
      <alignment horizontal="center" vertical="center"/>
    </xf>
    <xf numFmtId="3" fontId="118" fillId="56" borderId="37" xfId="46" applyNumberFormat="1" applyFont="1" applyFill="1" applyBorder="1" applyAlignment="1">
      <alignment horizontal="center" vertical="center"/>
    </xf>
    <xf numFmtId="0" fontId="141" fillId="24" borderId="0" xfId="46" applyFont="1" applyFill="1" applyBorder="1">
      <alignment vertical="center"/>
    </xf>
    <xf numFmtId="3" fontId="143" fillId="0" borderId="10" xfId="0" applyNumberFormat="1" applyFont="1" applyBorder="1" applyAlignment="1">
      <alignment horizontal="center"/>
    </xf>
    <xf numFmtId="41" fontId="39" fillId="0" borderId="10" xfId="10488" applyNumberFormat="1" applyFont="1" applyBorder="1"/>
    <xf numFmtId="41" fontId="39" fillId="0" borderId="10" xfId="10489" applyNumberFormat="1" applyFont="1" applyBorder="1"/>
    <xf numFmtId="0" fontId="133" fillId="0" borderId="37" xfId="46" applyFont="1" applyBorder="1" applyAlignment="1">
      <alignment horizontal="left" vertical="center"/>
    </xf>
    <xf numFmtId="0" fontId="133" fillId="0" borderId="44" xfId="46" applyFont="1" applyBorder="1" applyAlignment="1">
      <alignment horizontal="left" vertical="center"/>
    </xf>
    <xf numFmtId="0" fontId="132" fillId="0" borderId="0" xfId="0" applyFont="1" applyAlignment="1">
      <alignment vertical="center"/>
    </xf>
    <xf numFmtId="0" fontId="132" fillId="24" borderId="0" xfId="0" applyFont="1" applyFill="1" applyAlignment="1">
      <alignment vertical="center"/>
    </xf>
    <xf numFmtId="0" fontId="133" fillId="24" borderId="58" xfId="0" applyFont="1" applyFill="1" applyBorder="1" applyAlignment="1">
      <alignment vertical="center"/>
    </xf>
    <xf numFmtId="3" fontId="133" fillId="24" borderId="59" xfId="0" applyNumberFormat="1" applyFont="1" applyFill="1" applyBorder="1" applyAlignment="1">
      <alignment horizontal="center" vertical="center"/>
    </xf>
    <xf numFmtId="3" fontId="133" fillId="24" borderId="60" xfId="0" applyNumberFormat="1" applyFont="1" applyFill="1" applyBorder="1" applyAlignment="1">
      <alignment horizontal="center" vertical="center"/>
    </xf>
    <xf numFmtId="3" fontId="133" fillId="24" borderId="59" xfId="0" applyNumberFormat="1" applyFont="1" applyFill="1" applyBorder="1" applyAlignment="1">
      <alignment horizontal="center"/>
    </xf>
    <xf numFmtId="3" fontId="143" fillId="0" borderId="10" xfId="46" quotePrefix="1" applyNumberFormat="1" applyFont="1" applyBorder="1" applyAlignment="1">
      <alignment horizontal="center" vertical="center"/>
    </xf>
    <xf numFmtId="0" fontId="113" fillId="0" borderId="18" xfId="46" quotePrefix="1" applyFont="1" applyBorder="1" applyAlignment="1">
      <alignment horizontal="center" vertical="center" wrapText="1"/>
    </xf>
    <xf numFmtId="0" fontId="113" fillId="0" borderId="18" xfId="46" applyFont="1" applyBorder="1" applyAlignment="1">
      <alignment horizontal="center" vertical="center" wrapText="1"/>
    </xf>
    <xf numFmtId="0" fontId="137" fillId="56" borderId="10" xfId="46" applyFont="1" applyFill="1" applyBorder="1" applyAlignment="1">
      <alignment horizontal="center" vertical="center"/>
    </xf>
    <xf numFmtId="3" fontId="113" fillId="0" borderId="37" xfId="46" quotePrefix="1" applyNumberFormat="1" applyFont="1" applyBorder="1" applyAlignment="1">
      <alignment horizontal="center" vertical="center" wrapText="1"/>
    </xf>
    <xf numFmtId="0" fontId="113" fillId="0" borderId="37" xfId="46" quotePrefix="1" applyFont="1" applyBorder="1" applyAlignment="1">
      <alignment horizontal="center" vertical="center" wrapText="1"/>
    </xf>
    <xf numFmtId="37" fontId="155" fillId="0" borderId="10" xfId="10685" applyNumberFormat="1" applyBorder="1" applyAlignment="1">
      <alignment horizontal="center" vertical="center"/>
    </xf>
    <xf numFmtId="37" fontId="155" fillId="0" borderId="10" xfId="10686" applyNumberFormat="1" applyBorder="1" applyAlignment="1">
      <alignment horizontal="center" vertical="center"/>
    </xf>
    <xf numFmtId="37" fontId="155" fillId="0" borderId="10" xfId="10493" applyNumberFormat="1" applyFont="1" applyBorder="1" applyAlignment="1">
      <alignment horizontal="center" vertical="center"/>
    </xf>
    <xf numFmtId="3" fontId="137" fillId="56" borderId="18" xfId="46" applyNumberFormat="1" applyFont="1" applyFill="1" applyBorder="1" applyAlignment="1">
      <alignment horizontal="center" vertical="center" wrapText="1"/>
    </xf>
    <xf numFmtId="3" fontId="113" fillId="0" borderId="18" xfId="46" quotePrefix="1" applyNumberFormat="1" applyFont="1" applyFill="1" applyBorder="1" applyAlignment="1">
      <alignment horizontal="center" vertical="center"/>
    </xf>
    <xf numFmtId="166" fontId="113" fillId="0" borderId="0" xfId="46" quotePrefix="1" applyNumberFormat="1" applyFont="1" applyFill="1" applyBorder="1" applyAlignment="1">
      <alignment horizontal="left"/>
    </xf>
    <xf numFmtId="0" fontId="101" fillId="0" borderId="0" xfId="46" applyFont="1" applyBorder="1">
      <alignment vertical="center"/>
    </xf>
    <xf numFmtId="0" fontId="166" fillId="0" borderId="0" xfId="0" applyFont="1" applyBorder="1"/>
    <xf numFmtId="0" fontId="90" fillId="0" borderId="0" xfId="46" applyFont="1" applyBorder="1" applyAlignment="1">
      <alignment horizontal="center"/>
    </xf>
    <xf numFmtId="0" fontId="133" fillId="24" borderId="72" xfId="0" applyFont="1" applyFill="1" applyBorder="1" applyAlignment="1">
      <alignment vertical="center"/>
    </xf>
    <xf numFmtId="169" fontId="133" fillId="24" borderId="62" xfId="9616" applyNumberFormat="1" applyFont="1" applyFill="1" applyBorder="1" applyAlignment="1">
      <alignment horizontal="center" vertical="center"/>
    </xf>
    <xf numFmtId="0" fontId="142" fillId="0" borderId="0" xfId="46" applyFont="1" applyBorder="1">
      <alignment vertical="center"/>
    </xf>
    <xf numFmtId="0" fontId="67" fillId="0" borderId="0" xfId="46" applyFont="1" applyAlignment="1"/>
    <xf numFmtId="0" fontId="137" fillId="56" borderId="43" xfId="46" applyFont="1" applyFill="1" applyBorder="1" applyAlignment="1">
      <alignment horizontal="center" vertical="center"/>
    </xf>
    <xf numFmtId="0" fontId="113" fillId="0" borderId="43" xfId="46" quotePrefix="1" applyFont="1" applyBorder="1" applyAlignment="1">
      <alignment horizontal="center" vertical="center" wrapText="1"/>
    </xf>
    <xf numFmtId="3" fontId="113" fillId="0" borderId="51" xfId="46" quotePrefix="1" applyNumberFormat="1" applyFont="1" applyBorder="1" applyAlignment="1">
      <alignment horizontal="center" vertical="center"/>
    </xf>
    <xf numFmtId="3" fontId="133" fillId="57" borderId="43" xfId="46" quotePrefix="1" applyNumberFormat="1" applyFont="1" applyFill="1" applyBorder="1" applyAlignment="1">
      <alignment horizontal="center" vertical="center"/>
    </xf>
    <xf numFmtId="37" fontId="113" fillId="0" borderId="10" xfId="0" applyNumberFormat="1" applyFont="1" applyBorder="1" applyAlignment="1">
      <alignment horizontal="center" vertical="center"/>
    </xf>
    <xf numFmtId="1" fontId="143" fillId="0" borderId="10" xfId="0" applyNumberFormat="1" applyFont="1" applyBorder="1" applyAlignment="1">
      <alignment horizontal="center"/>
    </xf>
    <xf numFmtId="167" fontId="113" fillId="0" borderId="0" xfId="46" applyNumberFormat="1" applyFont="1">
      <alignment vertical="center"/>
    </xf>
    <xf numFmtId="0" fontId="113" fillId="0" borderId="0" xfId="46" applyFont="1" applyAlignment="1">
      <alignment horizontal="center"/>
    </xf>
    <xf numFmtId="0" fontId="91" fillId="24" borderId="0" xfId="46" applyFont="1" applyFill="1">
      <alignment vertical="center"/>
    </xf>
    <xf numFmtId="0" fontId="67" fillId="24" borderId="0" xfId="46" applyFont="1" applyFill="1" applyBorder="1">
      <alignment vertical="center"/>
    </xf>
    <xf numFmtId="0" fontId="92" fillId="24" borderId="0" xfId="46" applyFont="1" applyFill="1">
      <alignment vertical="center"/>
    </xf>
    <xf numFmtId="0" fontId="68" fillId="24" borderId="0" xfId="46" applyFont="1" applyFill="1" applyAlignment="1">
      <alignment horizontal="center" vertical="center"/>
    </xf>
    <xf numFmtId="3" fontId="137" fillId="56" borderId="18" xfId="46" applyNumberFormat="1" applyFont="1" applyFill="1" applyBorder="1" applyAlignment="1">
      <alignment horizontal="center" vertical="center"/>
    </xf>
    <xf numFmtId="3" fontId="113" fillId="0" borderId="18" xfId="46" quotePrefix="1" applyNumberFormat="1" applyFont="1" applyBorder="1" applyAlignment="1">
      <alignment horizontal="center" vertical="center"/>
    </xf>
    <xf numFmtId="0" fontId="92" fillId="0" borderId="0" xfId="46" applyFont="1" applyFill="1" applyBorder="1">
      <alignment vertical="center"/>
    </xf>
    <xf numFmtId="0" fontId="113" fillId="0" borderId="20" xfId="46" quotePrefix="1" applyFont="1" applyBorder="1" applyAlignment="1">
      <alignment horizontal="center" vertical="center" wrapText="1"/>
    </xf>
    <xf numFmtId="0" fontId="113" fillId="0" borderId="23" xfId="46" quotePrefix="1" applyFont="1" applyBorder="1" applyAlignment="1">
      <alignment horizontal="center" vertical="center" wrapText="1"/>
    </xf>
    <xf numFmtId="0" fontId="113" fillId="0" borderId="0" xfId="46" quotePrefix="1" applyFont="1" applyAlignment="1">
      <alignment horizontal="center" vertical="center"/>
    </xf>
    <xf numFmtId="3" fontId="106" fillId="57" borderId="38" xfId="0" applyNumberFormat="1" applyFont="1" applyFill="1" applyBorder="1" applyAlignment="1">
      <alignment horizontal="center" vertical="center"/>
    </xf>
    <xf numFmtId="3" fontId="0" fillId="0" borderId="0" xfId="0" applyNumberFormat="1"/>
    <xf numFmtId="3" fontId="251" fillId="57" borderId="38" xfId="0" applyNumberFormat="1" applyFont="1" applyFill="1" applyBorder="1" applyAlignment="1">
      <alignment horizontal="center" vertical="center"/>
    </xf>
    <xf numFmtId="3" fontId="251" fillId="57" borderId="42" xfId="0" applyNumberFormat="1" applyFont="1" applyFill="1" applyBorder="1" applyAlignment="1">
      <alignment horizontal="center" vertical="center"/>
    </xf>
    <xf numFmtId="3" fontId="140" fillId="56" borderId="38" xfId="46" applyNumberFormat="1" applyFont="1" applyFill="1" applyBorder="1" applyAlignment="1">
      <alignment horizontal="center" vertical="center" wrapText="1"/>
    </xf>
    <xf numFmtId="0" fontId="252" fillId="0" borderId="0" xfId="46" applyFont="1" applyAlignment="1"/>
    <xf numFmtId="166" fontId="113" fillId="0" borderId="10" xfId="46" quotePrefix="1" applyNumberFormat="1" applyFont="1" applyFill="1" applyBorder="1" applyAlignment="1">
      <alignment horizontal="center" vertical="center"/>
    </xf>
    <xf numFmtId="0" fontId="137" fillId="56" borderId="38" xfId="46" applyFont="1" applyFill="1" applyBorder="1" applyAlignment="1">
      <alignment horizontal="center" vertical="center" wrapText="1"/>
    </xf>
    <xf numFmtId="0" fontId="113" fillId="0" borderId="51" xfId="46" quotePrefix="1" applyFont="1" applyBorder="1" applyAlignment="1">
      <alignment horizontal="center" vertical="center" wrapText="1"/>
    </xf>
    <xf numFmtId="0" fontId="113" fillId="0" borderId="38" xfId="0" quotePrefix="1" applyFont="1" applyBorder="1" applyAlignment="1">
      <alignment horizontal="center" vertical="center" wrapText="1" shrinkToFit="1"/>
    </xf>
    <xf numFmtId="0" fontId="113" fillId="0" borderId="52" xfId="46" quotePrefix="1" applyFont="1" applyBorder="1" applyAlignment="1">
      <alignment horizontal="center" vertical="center" wrapText="1"/>
    </xf>
    <xf numFmtId="0" fontId="113" fillId="0" borderId="38" xfId="46" quotePrefix="1" applyFont="1" applyBorder="1" applyAlignment="1">
      <alignment horizontal="center" vertical="center" wrapText="1"/>
    </xf>
    <xf numFmtId="0" fontId="113" fillId="0" borderId="38" xfId="46" applyFont="1" applyBorder="1" applyAlignment="1">
      <alignment horizontal="center" vertical="center" wrapText="1"/>
    </xf>
    <xf numFmtId="166" fontId="113" fillId="0" borderId="44" xfId="46" quotePrefix="1" applyNumberFormat="1" applyFont="1" applyBorder="1" applyAlignment="1">
      <alignment horizontal="center" vertical="center"/>
    </xf>
    <xf numFmtId="0" fontId="113" fillId="0" borderId="41" xfId="46" quotePrefix="1" applyFont="1" applyBorder="1" applyAlignment="1">
      <alignment horizontal="center" vertical="center" wrapText="1"/>
    </xf>
    <xf numFmtId="0" fontId="113" fillId="0" borderId="56" xfId="46" quotePrefix="1" applyFont="1" applyBorder="1" applyAlignment="1">
      <alignment horizontal="center" vertical="center" wrapText="1"/>
    </xf>
    <xf numFmtId="0" fontId="113" fillId="0" borderId="44" xfId="46" quotePrefix="1" applyFont="1" applyBorder="1" applyAlignment="1">
      <alignment horizontal="center" vertical="center" wrapText="1"/>
    </xf>
    <xf numFmtId="0" fontId="113" fillId="0" borderId="53" xfId="46" applyFont="1" applyBorder="1" applyAlignment="1">
      <alignment horizontal="center" vertical="center" wrapText="1"/>
    </xf>
    <xf numFmtId="170" fontId="113" fillId="0" borderId="10" xfId="46" quotePrefix="1" applyNumberFormat="1" applyFont="1" applyBorder="1" applyAlignment="1">
      <alignment horizontal="center" vertical="center" wrapText="1"/>
    </xf>
    <xf numFmtId="3" fontId="106" fillId="57" borderId="55" xfId="46" applyNumberFormat="1" applyFont="1" applyFill="1" applyBorder="1" applyAlignment="1">
      <alignment horizontal="center" vertical="center"/>
    </xf>
    <xf numFmtId="0" fontId="113" fillId="0" borderId="0" xfId="0" applyFont="1" applyFill="1" applyBorder="1" applyAlignment="1">
      <alignment vertical="center" wrapText="1"/>
    </xf>
    <xf numFmtId="0" fontId="113" fillId="0" borderId="10" xfId="0" applyFont="1" applyFill="1" applyBorder="1" applyAlignment="1">
      <alignment horizontal="center" vertical="center"/>
    </xf>
    <xf numFmtId="3" fontId="113" fillId="0" borderId="11" xfId="46" applyNumberFormat="1" applyFont="1" applyBorder="1" applyAlignment="1">
      <alignment horizontal="center" vertical="center"/>
    </xf>
    <xf numFmtId="38" fontId="113" fillId="0" borderId="11" xfId="0" applyNumberFormat="1" applyFont="1" applyBorder="1" applyAlignment="1">
      <alignment horizontal="center" vertical="center"/>
    </xf>
    <xf numFmtId="3" fontId="113" fillId="0" borderId="37" xfId="46" applyNumberFormat="1" applyFont="1" applyBorder="1" applyAlignment="1">
      <alignment horizontal="center" vertical="center"/>
    </xf>
    <xf numFmtId="3" fontId="253" fillId="0" borderId="10" xfId="46" quotePrefix="1" applyNumberFormat="1" applyFont="1" applyBorder="1" applyAlignment="1">
      <alignment horizontal="center" vertical="center"/>
    </xf>
    <xf numFmtId="3" fontId="143" fillId="24" borderId="10" xfId="46" quotePrefix="1" applyNumberFormat="1" applyFont="1" applyFill="1" applyBorder="1" applyAlignment="1">
      <alignment horizontal="center" vertical="center"/>
    </xf>
    <xf numFmtId="3" fontId="133" fillId="57" borderId="55" xfId="46" applyNumberFormat="1" applyFont="1" applyFill="1" applyBorder="1" applyAlignment="1">
      <alignment horizontal="center" vertical="center"/>
    </xf>
    <xf numFmtId="0" fontId="137" fillId="56" borderId="18" xfId="46" applyFont="1" applyFill="1" applyBorder="1" applyAlignment="1">
      <alignment horizontal="center" vertical="center" wrapText="1"/>
    </xf>
    <xf numFmtId="3" fontId="113" fillId="0" borderId="10" xfId="0" applyNumberFormat="1" applyFont="1" applyFill="1" applyBorder="1" applyAlignment="1">
      <alignment horizontal="center"/>
    </xf>
    <xf numFmtId="3" fontId="12" fillId="0" borderId="10" xfId="46" quotePrefix="1" applyNumberFormat="1" applyFont="1" applyBorder="1" applyAlignment="1">
      <alignment horizontal="center" vertical="center"/>
    </xf>
    <xf numFmtId="0" fontId="113" fillId="0" borderId="12" xfId="46" quotePrefix="1" applyFont="1" applyBorder="1" applyAlignment="1">
      <alignment horizontal="center" vertical="center" wrapText="1"/>
    </xf>
    <xf numFmtId="38" fontId="143" fillId="0" borderId="10" xfId="0" applyNumberFormat="1" applyFont="1" applyBorder="1" applyAlignment="1">
      <alignment horizontal="center" vertical="center"/>
    </xf>
    <xf numFmtId="0" fontId="162" fillId="0" borderId="77" xfId="0" applyFont="1" applyBorder="1" applyAlignment="1">
      <alignment vertical="center"/>
    </xf>
    <xf numFmtId="3" fontId="106" fillId="57" borderId="41" xfId="46" applyNumberFormat="1" applyFont="1" applyFill="1" applyBorder="1" applyAlignment="1">
      <alignment horizontal="center" vertical="center"/>
    </xf>
    <xf numFmtId="3" fontId="143" fillId="0" borderId="18" xfId="46" quotePrefix="1" applyNumberFormat="1" applyFont="1" applyBorder="1" applyAlignment="1">
      <alignment horizontal="center" vertical="center"/>
    </xf>
    <xf numFmtId="0" fontId="68" fillId="0" borderId="49" xfId="46" applyFont="1" applyBorder="1" applyAlignment="1">
      <alignment horizontal="center" vertical="center" wrapText="1"/>
    </xf>
    <xf numFmtId="0" fontId="113" fillId="0" borderId="54" xfId="46" quotePrefix="1" applyFont="1" applyBorder="1" applyAlignment="1">
      <alignment horizontal="center" vertical="center" wrapText="1"/>
    </xf>
    <xf numFmtId="0" fontId="113" fillId="0" borderId="53" xfId="46" quotePrefix="1" applyFont="1" applyBorder="1" applyAlignment="1">
      <alignment horizontal="center" vertical="center" wrapText="1"/>
    </xf>
    <xf numFmtId="0" fontId="113" fillId="0" borderId="42" xfId="46" quotePrefix="1" applyFont="1" applyBorder="1" applyAlignment="1">
      <alignment horizontal="center" vertical="center" wrapText="1"/>
    </xf>
    <xf numFmtId="0" fontId="160" fillId="0" borderId="0" xfId="46" applyFont="1" applyFill="1" applyAlignment="1">
      <alignment vertical="center"/>
    </xf>
    <xf numFmtId="0" fontId="132" fillId="0" borderId="0" xfId="46" applyFont="1">
      <alignment vertical="center"/>
    </xf>
    <xf numFmtId="1" fontId="113" fillId="0" borderId="10" xfId="41" applyNumberFormat="1" applyFont="1" applyBorder="1" applyAlignment="1">
      <alignment horizontal="center"/>
    </xf>
    <xf numFmtId="1" fontId="11" fillId="0" borderId="10" xfId="0" applyNumberFormat="1" applyFont="1" applyBorder="1" applyAlignment="1">
      <alignment horizontal="center"/>
    </xf>
    <xf numFmtId="1" fontId="113" fillId="0" borderId="10" xfId="0" applyNumberFormat="1" applyFont="1" applyFill="1" applyBorder="1" applyAlignment="1">
      <alignment horizontal="center"/>
    </xf>
    <xf numFmtId="1" fontId="143" fillId="0" borderId="10" xfId="41" applyNumberFormat="1" applyFont="1" applyBorder="1" applyAlignment="1">
      <alignment horizontal="center"/>
    </xf>
    <xf numFmtId="169" fontId="132" fillId="0" borderId="19" xfId="9616" applyNumberFormat="1" applyFont="1" applyBorder="1" applyAlignment="1">
      <alignment horizontal="center" vertical="center"/>
    </xf>
    <xf numFmtId="0" fontId="133" fillId="0" borderId="39" xfId="46" applyFont="1" applyBorder="1" applyAlignment="1">
      <alignment vertical="center"/>
    </xf>
    <xf numFmtId="3" fontId="137" fillId="56" borderId="39" xfId="46" applyNumberFormat="1" applyFont="1" applyFill="1" applyBorder="1" applyAlignment="1">
      <alignment vertical="center"/>
    </xf>
    <xf numFmtId="3" fontId="137" fillId="56" borderId="12" xfId="46" applyNumberFormat="1" applyFont="1" applyFill="1" applyBorder="1" applyAlignment="1">
      <alignment vertical="center"/>
    </xf>
    <xf numFmtId="0" fontId="133" fillId="0" borderId="10" xfId="46" applyFont="1" applyBorder="1" applyAlignment="1">
      <alignment vertical="center"/>
    </xf>
    <xf numFmtId="3" fontId="113" fillId="0" borderId="52" xfId="46" quotePrefix="1" applyNumberFormat="1" applyFont="1" applyBorder="1" applyAlignment="1">
      <alignment horizontal="center" vertical="center"/>
    </xf>
    <xf numFmtId="3" fontId="10" fillId="0" borderId="10" xfId="46" quotePrefix="1" applyNumberFormat="1" applyFont="1" applyFill="1" applyBorder="1" applyAlignment="1">
      <alignment horizontal="center" vertical="center"/>
    </xf>
    <xf numFmtId="166" fontId="113" fillId="0" borderId="19" xfId="46" quotePrefix="1" applyNumberFormat="1" applyFont="1" applyFill="1" applyBorder="1" applyAlignment="1">
      <alignment horizontal="center" vertical="center"/>
    </xf>
    <xf numFmtId="3" fontId="113" fillId="0" borderId="0" xfId="46" quotePrefix="1" applyNumberFormat="1" applyFont="1" applyBorder="1" applyAlignment="1">
      <alignment horizontal="center" vertical="center"/>
    </xf>
    <xf numFmtId="3" fontId="67" fillId="0" borderId="0" xfId="46" applyNumberFormat="1" applyFont="1" applyBorder="1">
      <alignment vertical="center"/>
    </xf>
    <xf numFmtId="0" fontId="66" fillId="0" borderId="0" xfId="46" applyFont="1" applyBorder="1">
      <alignment vertical="center"/>
    </xf>
    <xf numFmtId="166" fontId="113" fillId="0" borderId="10" xfId="46" quotePrefix="1" applyNumberFormat="1" applyFont="1" applyFill="1" applyBorder="1" applyAlignment="1">
      <alignment horizontal="center" vertical="center" wrapText="1"/>
    </xf>
    <xf numFmtId="0" fontId="133" fillId="0" borderId="48" xfId="0" applyFont="1" applyFill="1" applyBorder="1" applyAlignment="1">
      <alignment vertical="center"/>
    </xf>
    <xf numFmtId="0" fontId="133" fillId="0" borderId="49" xfId="0" applyFont="1" applyFill="1" applyBorder="1" applyAlignment="1">
      <alignment vertical="center"/>
    </xf>
    <xf numFmtId="0" fontId="133" fillId="0" borderId="50" xfId="0" applyFont="1" applyFill="1" applyBorder="1" applyAlignment="1">
      <alignment vertical="center"/>
    </xf>
    <xf numFmtId="0" fontId="133" fillId="0" borderId="45" xfId="0" applyFont="1" applyFill="1" applyBorder="1" applyAlignment="1">
      <alignment vertical="center"/>
    </xf>
    <xf numFmtId="0" fontId="133" fillId="0" borderId="46" xfId="0" applyFont="1" applyFill="1" applyBorder="1" applyAlignment="1">
      <alignment vertical="center"/>
    </xf>
    <xf numFmtId="0" fontId="133" fillId="0" borderId="47" xfId="0" applyFont="1" applyFill="1" applyBorder="1" applyAlignment="1">
      <alignment vertical="center"/>
    </xf>
    <xf numFmtId="3" fontId="162" fillId="57" borderId="38" xfId="0" applyNumberFormat="1" applyFont="1" applyFill="1" applyBorder="1" applyAlignment="1">
      <alignment horizontal="center" vertical="center"/>
    </xf>
    <xf numFmtId="3" fontId="133" fillId="57" borderId="38" xfId="46" applyNumberFormat="1" applyFont="1" applyFill="1" applyBorder="1" applyAlignment="1">
      <alignment horizontal="center" vertical="center"/>
    </xf>
    <xf numFmtId="3" fontId="249" fillId="57" borderId="41" xfId="46" applyNumberFormat="1" applyFont="1" applyFill="1" applyBorder="1" applyAlignment="1">
      <alignment horizontal="center" vertical="center"/>
    </xf>
    <xf numFmtId="0" fontId="133" fillId="57" borderId="40" xfId="0" applyFont="1" applyFill="1" applyBorder="1" applyAlignment="1">
      <alignment horizontal="center" vertical="center"/>
    </xf>
    <xf numFmtId="3" fontId="137" fillId="56" borderId="39" xfId="46" applyNumberFormat="1" applyFont="1" applyFill="1" applyBorder="1" applyAlignment="1">
      <alignment horizontal="center" vertical="center"/>
    </xf>
    <xf numFmtId="0" fontId="133" fillId="0" borderId="39" xfId="0" applyFont="1" applyBorder="1" applyAlignment="1">
      <alignment horizontal="center" vertical="center"/>
    </xf>
    <xf numFmtId="0" fontId="133" fillId="0" borderId="37" xfId="0" applyFont="1" applyBorder="1" applyAlignment="1">
      <alignment horizontal="center" vertical="center"/>
    </xf>
    <xf numFmtId="0" fontId="133" fillId="0" borderId="10" xfId="0" applyFont="1" applyBorder="1" applyAlignment="1">
      <alignment horizontal="center" vertical="center"/>
    </xf>
    <xf numFmtId="3" fontId="133" fillId="57" borderId="53" xfId="46" quotePrefix="1" applyNumberFormat="1" applyFont="1" applyFill="1" applyBorder="1" applyAlignment="1">
      <alignment horizontal="center" vertical="center"/>
    </xf>
    <xf numFmtId="3" fontId="8" fillId="0" borderId="10" xfId="46" quotePrefix="1" applyNumberFormat="1" applyFont="1" applyFill="1" applyBorder="1" applyAlignment="1">
      <alignment horizontal="center" vertical="center"/>
    </xf>
    <xf numFmtId="169" fontId="113" fillId="0" borderId="10" xfId="11971" applyNumberFormat="1" applyFont="1" applyFill="1" applyBorder="1" applyAlignment="1">
      <alignment horizontal="center" vertical="center"/>
    </xf>
    <xf numFmtId="169" fontId="113" fillId="0" borderId="10" xfId="11971" applyNumberFormat="1" applyFont="1" applyBorder="1" applyAlignment="1">
      <alignment horizontal="center" vertical="center"/>
    </xf>
    <xf numFmtId="169" fontId="113" fillId="0" borderId="41" xfId="11971" applyNumberFormat="1" applyFont="1" applyBorder="1" applyAlignment="1">
      <alignment horizontal="center" vertical="center"/>
    </xf>
    <xf numFmtId="169" fontId="132" fillId="0" borderId="10" xfId="11971" applyNumberFormat="1" applyFont="1" applyBorder="1" applyAlignment="1">
      <alignment horizontal="center" vertical="center"/>
    </xf>
    <xf numFmtId="169" fontId="132" fillId="0" borderId="19" xfId="11971" applyNumberFormat="1" applyFont="1" applyBorder="1" applyAlignment="1">
      <alignment horizontal="center" vertical="center"/>
    </xf>
    <xf numFmtId="3" fontId="113" fillId="0" borderId="78" xfId="46" applyNumberFormat="1" applyFont="1" applyBorder="1" applyAlignment="1">
      <alignment horizontal="center" vertical="center"/>
    </xf>
    <xf numFmtId="3" fontId="113" fillId="57" borderId="43" xfId="46" quotePrefix="1" applyNumberFormat="1" applyFont="1" applyFill="1" applyBorder="1" applyAlignment="1">
      <alignment horizontal="center" vertical="center"/>
    </xf>
    <xf numFmtId="166" fontId="113" fillId="0" borderId="0" xfId="46" quotePrefix="1" applyNumberFormat="1" applyFont="1" applyFill="1" applyBorder="1" applyAlignment="1">
      <alignment horizontal="center" vertical="center" wrapText="1"/>
    </xf>
    <xf numFmtId="0" fontId="68" fillId="0" borderId="0" xfId="46" applyFont="1" applyBorder="1" applyAlignment="1">
      <alignment horizontal="center" vertical="center"/>
    </xf>
    <xf numFmtId="170" fontId="137" fillId="56" borderId="35" xfId="46" applyNumberFormat="1" applyFont="1" applyFill="1" applyBorder="1" applyAlignment="1">
      <alignment horizontal="center" vertical="center" wrapText="1"/>
    </xf>
    <xf numFmtId="3" fontId="113" fillId="0" borderId="10" xfId="46" applyNumberFormat="1" applyFont="1" applyBorder="1" applyAlignment="1">
      <alignment horizontal="center" vertical="center" wrapText="1"/>
    </xf>
    <xf numFmtId="3" fontId="7" fillId="0" borderId="10" xfId="0" applyNumberFormat="1" applyFont="1" applyBorder="1" applyAlignment="1">
      <alignment horizontal="center" vertical="center"/>
    </xf>
    <xf numFmtId="3" fontId="7" fillId="0" borderId="10" xfId="46" quotePrefix="1" applyNumberFormat="1" applyFont="1" applyBorder="1" applyAlignment="1">
      <alignment horizontal="center" vertical="center"/>
    </xf>
    <xf numFmtId="3" fontId="106" fillId="57" borderId="41" xfId="46" quotePrefix="1" applyNumberFormat="1" applyFont="1" applyFill="1" applyBorder="1" applyAlignment="1">
      <alignment horizontal="center" vertical="center"/>
    </xf>
    <xf numFmtId="3" fontId="106" fillId="57" borderId="44" xfId="46" quotePrefix="1" applyNumberFormat="1" applyFont="1" applyFill="1" applyBorder="1" applyAlignment="1">
      <alignment horizontal="center" vertical="center"/>
    </xf>
    <xf numFmtId="0" fontId="137" fillId="56" borderId="34" xfId="46" applyFont="1" applyFill="1" applyBorder="1" applyAlignment="1">
      <alignment horizontal="center" vertical="center"/>
    </xf>
    <xf numFmtId="0" fontId="137" fillId="56" borderId="18" xfId="46" applyFont="1" applyFill="1" applyBorder="1" applyAlignment="1">
      <alignment horizontal="center" vertical="center" wrapText="1"/>
    </xf>
    <xf numFmtId="0" fontId="137" fillId="56" borderId="35" xfId="46" applyFont="1" applyFill="1" applyBorder="1" applyAlignment="1">
      <alignment horizontal="center" vertical="center"/>
    </xf>
    <xf numFmtId="0" fontId="137" fillId="56" borderId="12" xfId="46" applyFont="1" applyFill="1" applyBorder="1" applyAlignment="1">
      <alignment horizontal="center" vertical="center"/>
    </xf>
    <xf numFmtId="3" fontId="113" fillId="0" borderId="12" xfId="46" quotePrefix="1" applyNumberFormat="1" applyFont="1" applyBorder="1" applyAlignment="1">
      <alignment horizontal="center" vertical="center" wrapText="1"/>
    </xf>
    <xf numFmtId="0" fontId="137" fillId="56" borderId="37" xfId="46" applyFont="1" applyFill="1" applyBorder="1" applyAlignment="1">
      <alignment horizontal="center" vertical="center" wrapText="1"/>
    </xf>
    <xf numFmtId="0" fontId="113" fillId="0" borderId="19" xfId="46" applyFont="1" applyBorder="1" applyAlignment="1">
      <alignment horizontal="center" vertical="center" wrapText="1"/>
    </xf>
    <xf numFmtId="0" fontId="113" fillId="24" borderId="10" xfId="46" quotePrefix="1" applyFont="1" applyFill="1" applyBorder="1" applyAlignment="1">
      <alignment horizontal="center" vertical="center"/>
    </xf>
    <xf numFmtId="3" fontId="143" fillId="0" borderId="10" xfId="0" applyNumberFormat="1" applyFont="1" applyFill="1" applyBorder="1" applyAlignment="1">
      <alignment horizontal="center" vertical="center"/>
    </xf>
    <xf numFmtId="3" fontId="249" fillId="57" borderId="53" xfId="0" applyNumberFormat="1" applyFont="1" applyFill="1" applyBorder="1" applyAlignment="1">
      <alignment horizontal="center" vertical="center"/>
    </xf>
    <xf numFmtId="3" fontId="249" fillId="57" borderId="38" xfId="0" applyNumberFormat="1" applyFont="1" applyFill="1" applyBorder="1" applyAlignment="1">
      <alignment horizontal="center" vertical="center"/>
    </xf>
    <xf numFmtId="3" fontId="249" fillId="57" borderId="42" xfId="0" applyNumberFormat="1" applyFont="1" applyFill="1" applyBorder="1" applyAlignment="1">
      <alignment horizontal="center" vertical="center"/>
    </xf>
    <xf numFmtId="170" fontId="113" fillId="0" borderId="10" xfId="41" quotePrefix="1" applyNumberFormat="1" applyFont="1" applyFill="1" applyBorder="1" applyAlignment="1">
      <alignment horizontal="center" vertical="center"/>
    </xf>
    <xf numFmtId="169" fontId="0" fillId="0" borderId="0" xfId="9616" applyNumberFormat="1" applyFont="1" applyBorder="1"/>
    <xf numFmtId="3" fontId="113" fillId="0" borderId="0" xfId="0" applyNumberFormat="1" applyFont="1" applyBorder="1"/>
    <xf numFmtId="3" fontId="4" fillId="0" borderId="10" xfId="46" quotePrefix="1" applyNumberFormat="1" applyFont="1" applyBorder="1" applyAlignment="1">
      <alignment horizontal="center" vertical="center"/>
    </xf>
    <xf numFmtId="37" fontId="106" fillId="57" borderId="38" xfId="0" applyNumberFormat="1" applyFont="1" applyFill="1" applyBorder="1" applyAlignment="1">
      <alignment horizontal="center" vertical="center"/>
    </xf>
    <xf numFmtId="3" fontId="106" fillId="57" borderId="42" xfId="46" quotePrefix="1" applyNumberFormat="1" applyFont="1" applyFill="1" applyBorder="1" applyAlignment="1">
      <alignment horizontal="center" vertical="center"/>
    </xf>
    <xf numFmtId="0" fontId="68" fillId="0" borderId="0" xfId="46" applyFont="1" applyBorder="1" applyAlignment="1">
      <alignment horizontal="center" vertical="center" wrapText="1"/>
    </xf>
    <xf numFmtId="170" fontId="68" fillId="0" borderId="0" xfId="46" applyNumberFormat="1" applyFont="1" applyBorder="1" applyAlignment="1">
      <alignment horizontal="center" vertical="center" wrapText="1"/>
    </xf>
    <xf numFmtId="0" fontId="113" fillId="0" borderId="10" xfId="41" applyFont="1" applyFill="1" applyBorder="1" applyAlignment="1">
      <alignment horizontal="center" vertical="center"/>
    </xf>
    <xf numFmtId="15" fontId="113" fillId="0" borderId="10" xfId="41" applyNumberFormat="1" applyFont="1" applyFill="1" applyBorder="1" applyAlignment="1">
      <alignment horizontal="center" vertical="center"/>
    </xf>
    <xf numFmtId="170" fontId="113" fillId="0" borderId="10" xfId="41" applyNumberFormat="1" applyFont="1" applyFill="1" applyBorder="1" applyAlignment="1">
      <alignment horizontal="center" vertical="center"/>
    </xf>
    <xf numFmtId="3" fontId="113" fillId="0" borderId="10" xfId="41" applyNumberFormat="1" applyFont="1" applyFill="1" applyBorder="1" applyAlignment="1">
      <alignment horizontal="center" vertical="center"/>
    </xf>
    <xf numFmtId="0" fontId="3" fillId="0" borderId="10" xfId="41" applyFont="1" applyFill="1" applyBorder="1" applyAlignment="1">
      <alignment horizontal="center" vertical="center"/>
    </xf>
    <xf numFmtId="0" fontId="233" fillId="0" borderId="38" xfId="46" quotePrefix="1" applyFont="1" applyBorder="1" applyAlignment="1">
      <alignment horizontal="center" vertical="center" wrapText="1"/>
    </xf>
    <xf numFmtId="0" fontId="113" fillId="0" borderId="15" xfId="46" quotePrefix="1" applyFont="1" applyBorder="1" applyAlignment="1">
      <alignment horizontal="center" vertical="center" wrapText="1"/>
    </xf>
    <xf numFmtId="3" fontId="113" fillId="0" borderId="10" xfId="46" quotePrefix="1" applyNumberFormat="1" applyFont="1" applyBorder="1" applyAlignment="1">
      <alignment horizontal="center" vertical="center" wrapText="1"/>
    </xf>
    <xf numFmtId="3" fontId="2" fillId="0" borderId="10" xfId="11596" applyNumberFormat="1" applyFont="1" applyBorder="1" applyAlignment="1">
      <alignment horizontal="center"/>
    </xf>
    <xf numFmtId="3" fontId="65" fillId="0" borderId="0" xfId="41" applyNumberFormat="1" applyFont="1" applyAlignment="1">
      <alignment horizontal="center"/>
    </xf>
    <xf numFmtId="3" fontId="0" fillId="0" borderId="10" xfId="0" applyNumberFormat="1" applyFont="1" applyBorder="1" applyAlignment="1">
      <alignment horizontal="center"/>
    </xf>
    <xf numFmtId="3" fontId="65" fillId="0" borderId="10" xfId="11596" applyNumberFormat="1" applyFont="1" applyFill="1" applyBorder="1" applyAlignment="1">
      <alignment horizontal="center"/>
    </xf>
    <xf numFmtId="3" fontId="249" fillId="57" borderId="55" xfId="46" applyNumberFormat="1" applyFont="1" applyFill="1" applyBorder="1" applyAlignment="1">
      <alignment horizontal="center" vertical="center"/>
    </xf>
    <xf numFmtId="3" fontId="249" fillId="57" borderId="38" xfId="46" applyNumberFormat="1" applyFont="1" applyFill="1" applyBorder="1" applyAlignment="1">
      <alignment horizontal="center" vertical="center"/>
    </xf>
    <xf numFmtId="3" fontId="249" fillId="57" borderId="42" xfId="46" applyNumberFormat="1" applyFont="1" applyFill="1" applyBorder="1" applyAlignment="1">
      <alignment horizontal="center" vertical="center"/>
    </xf>
    <xf numFmtId="3" fontId="133" fillId="57" borderId="81" xfId="46" quotePrefix="1" applyNumberFormat="1" applyFont="1" applyFill="1" applyBorder="1" applyAlignment="1">
      <alignment horizontal="center" vertical="center"/>
    </xf>
    <xf numFmtId="3" fontId="143" fillId="0" borderId="10" xfId="13204" applyNumberFormat="1" applyFont="1" applyFill="1" applyBorder="1" applyAlignment="1">
      <alignment horizontal="center" vertical="center"/>
    </xf>
    <xf numFmtId="3" fontId="65" fillId="0" borderId="10" xfId="41" applyNumberFormat="1" applyFont="1" applyFill="1" applyBorder="1" applyAlignment="1">
      <alignment horizontal="center"/>
    </xf>
    <xf numFmtId="3" fontId="65" fillId="0" borderId="10" xfId="41" applyNumberFormat="1" applyFont="1" applyBorder="1" applyAlignment="1">
      <alignment horizontal="center"/>
    </xf>
    <xf numFmtId="1" fontId="102" fillId="0" borderId="10" xfId="0" applyNumberFormat="1" applyFont="1" applyBorder="1" applyAlignment="1">
      <alignment horizontal="center"/>
    </xf>
    <xf numFmtId="0" fontId="136" fillId="58" borderId="0" xfId="46" applyNumberFormat="1" applyFont="1" applyFill="1" applyBorder="1" applyAlignment="1">
      <alignment horizontal="center" vertical="center" wrapText="1"/>
    </xf>
    <xf numFmtId="0" fontId="150" fillId="56" borderId="0" xfId="46" applyFont="1" applyFill="1" applyBorder="1" applyAlignment="1">
      <alignment horizontal="center" vertical="center"/>
    </xf>
    <xf numFmtId="0" fontId="136" fillId="58" borderId="0" xfId="46" applyNumberFormat="1" applyFont="1" applyFill="1" applyBorder="1" applyAlignment="1">
      <alignment horizontal="center" vertical="center"/>
    </xf>
    <xf numFmtId="166" fontId="133" fillId="24" borderId="0" xfId="46" quotePrefix="1" applyNumberFormat="1" applyFont="1" applyFill="1" applyBorder="1" applyAlignment="1">
      <alignment horizontal="center" vertical="center"/>
    </xf>
    <xf numFmtId="166" fontId="133" fillId="60" borderId="0" xfId="46" quotePrefix="1" applyNumberFormat="1" applyFont="1" applyFill="1" applyBorder="1" applyAlignment="1">
      <alignment horizontal="center" vertical="center"/>
    </xf>
    <xf numFmtId="166" fontId="133" fillId="63" borderId="0" xfId="46" quotePrefix="1" applyNumberFormat="1" applyFont="1" applyFill="1" applyBorder="1" applyAlignment="1">
      <alignment horizontal="center" vertical="center"/>
    </xf>
    <xf numFmtId="166" fontId="133" fillId="70" borderId="0" xfId="46" quotePrefix="1" applyNumberFormat="1" applyFont="1" applyFill="1" applyBorder="1" applyAlignment="1">
      <alignment horizontal="center" vertical="center"/>
    </xf>
    <xf numFmtId="166" fontId="133" fillId="62" borderId="0" xfId="46" quotePrefix="1" applyNumberFormat="1" applyFont="1" applyFill="1" applyBorder="1" applyAlignment="1">
      <alignment horizontal="center" vertical="center"/>
    </xf>
    <xf numFmtId="166" fontId="133" fillId="69" borderId="0" xfId="46" quotePrefix="1" applyNumberFormat="1" applyFont="1" applyFill="1" applyBorder="1" applyAlignment="1">
      <alignment horizontal="center" vertical="center"/>
    </xf>
    <xf numFmtId="0" fontId="140" fillId="56" borderId="0" xfId="46" applyFont="1" applyFill="1" applyBorder="1" applyAlignment="1">
      <alignment horizontal="center" vertical="center"/>
    </xf>
    <xf numFmtId="0" fontId="132" fillId="59" borderId="0" xfId="0" applyFont="1" applyFill="1" applyBorder="1" applyAlignment="1">
      <alignment horizontal="center" vertical="center" wrapText="1"/>
    </xf>
    <xf numFmtId="0" fontId="140" fillId="56" borderId="20" xfId="46" applyFont="1" applyFill="1" applyBorder="1" applyAlignment="1">
      <alignment horizontal="left" vertical="center"/>
    </xf>
    <xf numFmtId="0" fontId="140" fillId="56" borderId="24" xfId="46" applyFont="1" applyFill="1" applyBorder="1" applyAlignment="1">
      <alignment horizontal="left" vertical="center"/>
    </xf>
    <xf numFmtId="0" fontId="140" fillId="56" borderId="0" xfId="46" applyFont="1" applyFill="1" applyBorder="1" applyAlignment="1">
      <alignment horizontal="left" vertical="center"/>
    </xf>
    <xf numFmtId="0" fontId="140" fillId="56" borderId="24" xfId="46" applyFont="1" applyFill="1" applyBorder="1" applyAlignment="1">
      <alignment horizontal="center" vertical="center"/>
    </xf>
    <xf numFmtId="3" fontId="140" fillId="56" borderId="35" xfId="46" applyNumberFormat="1" applyFont="1" applyFill="1" applyBorder="1" applyAlignment="1">
      <alignment horizontal="center" vertical="center" wrapText="1"/>
    </xf>
    <xf numFmtId="3" fontId="140" fillId="56" borderId="10" xfId="46" applyNumberFormat="1" applyFont="1" applyFill="1" applyBorder="1" applyAlignment="1">
      <alignment horizontal="center" vertical="center" wrapText="1"/>
    </xf>
    <xf numFmtId="0" fontId="136" fillId="58" borderId="58" xfId="46" applyNumberFormat="1" applyFont="1" applyFill="1" applyBorder="1" applyAlignment="1">
      <alignment horizontal="center" vertical="center"/>
    </xf>
    <xf numFmtId="0" fontId="136" fillId="58" borderId="59" xfId="46" applyNumberFormat="1" applyFont="1" applyFill="1" applyBorder="1" applyAlignment="1">
      <alignment horizontal="center" vertical="center"/>
    </xf>
    <xf numFmtId="0" fontId="136" fillId="58" borderId="60" xfId="46" applyNumberFormat="1" applyFont="1" applyFill="1" applyBorder="1" applyAlignment="1">
      <alignment horizontal="center" vertical="center"/>
    </xf>
    <xf numFmtId="3" fontId="140" fillId="56" borderId="74" xfId="46" applyNumberFormat="1" applyFont="1" applyFill="1" applyBorder="1" applyAlignment="1">
      <alignment horizontal="center" vertical="center" wrapText="1"/>
    </xf>
    <xf numFmtId="3" fontId="140" fillId="56" borderId="15" xfId="46" applyNumberFormat="1" applyFont="1" applyFill="1" applyBorder="1" applyAlignment="1">
      <alignment horizontal="center" vertical="center" wrapText="1"/>
    </xf>
    <xf numFmtId="0" fontId="139" fillId="56" borderId="34" xfId="46" applyFont="1" applyFill="1" applyBorder="1">
      <alignment vertical="center"/>
    </xf>
    <xf numFmtId="0" fontId="139" fillId="56" borderId="37" xfId="46" applyFont="1" applyFill="1" applyBorder="1">
      <alignment vertical="center"/>
    </xf>
    <xf numFmtId="3" fontId="140" fillId="56" borderId="46" xfId="46" applyNumberFormat="1" applyFont="1" applyFill="1" applyBorder="1" applyAlignment="1">
      <alignment horizontal="center" vertical="center" wrapText="1"/>
    </xf>
    <xf numFmtId="3" fontId="140" fillId="56" borderId="11" xfId="46" applyNumberFormat="1" applyFont="1" applyFill="1" applyBorder="1" applyAlignment="1">
      <alignment horizontal="center" vertical="center" wrapText="1"/>
    </xf>
    <xf numFmtId="3" fontId="140" fillId="56" borderId="47" xfId="46" applyNumberFormat="1" applyFont="1" applyFill="1" applyBorder="1" applyAlignment="1">
      <alignment horizontal="center" vertical="center" wrapText="1"/>
    </xf>
    <xf numFmtId="3" fontId="140" fillId="56" borderId="43" xfId="46" applyNumberFormat="1" applyFont="1" applyFill="1" applyBorder="1" applyAlignment="1">
      <alignment horizontal="center" vertical="center" wrapText="1"/>
    </xf>
    <xf numFmtId="3" fontId="140" fillId="56" borderId="34" xfId="46" applyNumberFormat="1" applyFont="1" applyFill="1" applyBorder="1" applyAlignment="1">
      <alignment horizontal="center" vertical="center" wrapText="1"/>
    </xf>
    <xf numFmtId="3" fontId="140" fillId="56" borderId="36" xfId="46" applyNumberFormat="1" applyFont="1" applyFill="1" applyBorder="1" applyAlignment="1">
      <alignment horizontal="center" vertical="center" wrapText="1"/>
    </xf>
    <xf numFmtId="0" fontId="136" fillId="58" borderId="45" xfId="46" applyNumberFormat="1" applyFont="1" applyFill="1" applyBorder="1" applyAlignment="1">
      <alignment horizontal="center" vertical="center"/>
    </xf>
    <xf numFmtId="0" fontId="136" fillId="58" borderId="46" xfId="46" applyNumberFormat="1" applyFont="1" applyFill="1" applyBorder="1" applyAlignment="1">
      <alignment horizontal="center" vertical="center"/>
    </xf>
    <xf numFmtId="0" fontId="136" fillId="58" borderId="47" xfId="46" applyNumberFormat="1" applyFont="1" applyFill="1" applyBorder="1" applyAlignment="1">
      <alignment horizontal="center" vertical="center"/>
    </xf>
    <xf numFmtId="0" fontId="137" fillId="56" borderId="35" xfId="46" applyFont="1" applyFill="1" applyBorder="1" applyAlignment="1">
      <alignment horizontal="center" vertical="center"/>
    </xf>
    <xf numFmtId="0" fontId="137" fillId="56" borderId="61" xfId="46" applyFont="1" applyFill="1" applyBorder="1" applyAlignment="1">
      <alignment horizontal="center" vertical="center"/>
    </xf>
    <xf numFmtId="0" fontId="137" fillId="56" borderId="36" xfId="46" applyFont="1" applyFill="1" applyBorder="1" applyAlignment="1">
      <alignment horizontal="center" vertical="center"/>
    </xf>
    <xf numFmtId="0" fontId="136" fillId="58" borderId="73" xfId="46" applyNumberFormat="1" applyFont="1" applyFill="1" applyBorder="1" applyAlignment="1">
      <alignment horizontal="center" vertical="center"/>
    </xf>
    <xf numFmtId="0" fontId="136" fillId="58" borderId="74" xfId="46" applyNumberFormat="1" applyFont="1" applyFill="1" applyBorder="1" applyAlignment="1">
      <alignment horizontal="center" vertical="center"/>
    </xf>
    <xf numFmtId="0" fontId="136" fillId="58" borderId="75" xfId="46" applyNumberFormat="1" applyFont="1" applyFill="1" applyBorder="1" applyAlignment="1">
      <alignment horizontal="center" vertical="center"/>
    </xf>
    <xf numFmtId="0" fontId="136" fillId="58" borderId="76" xfId="46" applyNumberFormat="1" applyFont="1" applyFill="1" applyBorder="1" applyAlignment="1">
      <alignment horizontal="center" vertical="center"/>
    </xf>
    <xf numFmtId="0" fontId="137" fillId="56" borderId="34" xfId="46" applyFont="1" applyFill="1" applyBorder="1" applyAlignment="1">
      <alignment horizontal="center" vertical="center"/>
    </xf>
    <xf numFmtId="0" fontId="137" fillId="56" borderId="82" xfId="46" applyFont="1" applyFill="1" applyBorder="1" applyAlignment="1">
      <alignment horizontal="center" vertical="center"/>
    </xf>
    <xf numFmtId="0" fontId="136" fillId="58" borderId="34" xfId="46" applyNumberFormat="1" applyFont="1" applyFill="1" applyBorder="1" applyAlignment="1">
      <alignment horizontal="center" vertical="center"/>
    </xf>
    <xf numFmtId="0" fontId="136" fillId="58" borderId="35" xfId="0" applyNumberFormat="1" applyFont="1" applyFill="1" applyBorder="1" applyAlignment="1">
      <alignment vertical="center"/>
    </xf>
    <xf numFmtId="0" fontId="136" fillId="58" borderId="61" xfId="0" applyNumberFormat="1" applyFont="1" applyFill="1" applyBorder="1" applyAlignment="1">
      <alignment vertical="center"/>
    </xf>
    <xf numFmtId="0" fontId="136" fillId="58" borderId="36" xfId="0" applyNumberFormat="1" applyFont="1" applyFill="1" applyBorder="1" applyAlignment="1">
      <alignment vertical="center"/>
    </xf>
    <xf numFmtId="0" fontId="67" fillId="0" borderId="0" xfId="46" applyFont="1" applyAlignment="1">
      <alignment horizontal="left"/>
    </xf>
    <xf numFmtId="0" fontId="136" fillId="58" borderId="19" xfId="46" applyNumberFormat="1" applyFont="1" applyFill="1" applyBorder="1" applyAlignment="1">
      <alignment horizontal="center" vertical="center"/>
    </xf>
    <xf numFmtId="0" fontId="137" fillId="56" borderId="18" xfId="46" applyFont="1" applyFill="1" applyBorder="1" applyAlignment="1">
      <alignment horizontal="center" vertical="center" wrapText="1"/>
    </xf>
    <xf numFmtId="0" fontId="137" fillId="56" borderId="11" xfId="46" applyFont="1" applyFill="1" applyBorder="1" applyAlignment="1">
      <alignment horizontal="center" vertical="center" wrapText="1"/>
    </xf>
    <xf numFmtId="0" fontId="137" fillId="56" borderId="12" xfId="46" applyFont="1" applyFill="1" applyBorder="1" applyAlignment="1">
      <alignment horizontal="center" vertical="center" wrapText="1"/>
    </xf>
    <xf numFmtId="0" fontId="136" fillId="58" borderId="34" xfId="46" applyNumberFormat="1" applyFont="1" applyFill="1" applyBorder="1" applyAlignment="1">
      <alignment horizontal="center" vertical="center" wrapText="1"/>
    </xf>
    <xf numFmtId="0" fontId="136" fillId="58" borderId="35" xfId="0" applyNumberFormat="1" applyFont="1" applyFill="1" applyBorder="1" applyAlignment="1">
      <alignment vertical="center" wrapText="1"/>
    </xf>
    <xf numFmtId="0" fontId="136" fillId="58" borderId="36" xfId="0" applyNumberFormat="1" applyFont="1" applyFill="1" applyBorder="1" applyAlignment="1">
      <alignment vertical="center" wrapText="1"/>
    </xf>
    <xf numFmtId="0" fontId="136" fillId="58" borderId="48" xfId="46" applyNumberFormat="1" applyFont="1" applyFill="1" applyBorder="1" applyAlignment="1">
      <alignment horizontal="center" vertical="center"/>
    </xf>
    <xf numFmtId="0" fontId="136" fillId="58" borderId="49" xfId="0" applyNumberFormat="1" applyFont="1" applyFill="1" applyBorder="1" applyAlignment="1">
      <alignment vertical="center"/>
    </xf>
    <xf numFmtId="0" fontId="136" fillId="58" borderId="50" xfId="0" applyNumberFormat="1" applyFont="1" applyFill="1" applyBorder="1" applyAlignment="1">
      <alignment vertical="center"/>
    </xf>
    <xf numFmtId="0" fontId="133" fillId="57" borderId="40" xfId="46" applyFont="1" applyFill="1" applyBorder="1" applyAlignment="1">
      <alignment horizontal="center"/>
    </xf>
    <xf numFmtId="0" fontId="133" fillId="57" borderId="54" xfId="46" applyFont="1" applyFill="1" applyBorder="1" applyAlignment="1">
      <alignment horizontal="center"/>
    </xf>
    <xf numFmtId="0" fontId="133" fillId="57" borderId="40" xfId="0" applyFont="1" applyFill="1" applyBorder="1" applyAlignment="1">
      <alignment horizontal="center" vertical="center"/>
    </xf>
    <xf numFmtId="0" fontId="133" fillId="57" borderId="54" xfId="0" applyFont="1" applyFill="1" applyBorder="1" applyAlignment="1">
      <alignment horizontal="center" vertical="center"/>
    </xf>
    <xf numFmtId="0" fontId="136" fillId="58" borderId="49" xfId="46" applyNumberFormat="1" applyFont="1" applyFill="1" applyBorder="1" applyAlignment="1">
      <alignment horizontal="center" vertical="center"/>
    </xf>
    <xf numFmtId="3" fontId="137" fillId="56" borderId="45" xfId="46" applyNumberFormat="1" applyFont="1" applyFill="1" applyBorder="1" applyAlignment="1">
      <alignment horizontal="center" vertical="center"/>
    </xf>
    <xf numFmtId="3" fontId="137" fillId="56" borderId="46" xfId="46" applyNumberFormat="1" applyFont="1" applyFill="1" applyBorder="1" applyAlignment="1">
      <alignment horizontal="center" vertical="center"/>
    </xf>
    <xf numFmtId="3" fontId="137" fillId="56" borderId="47" xfId="46" applyNumberFormat="1" applyFont="1" applyFill="1" applyBorder="1" applyAlignment="1">
      <alignment horizontal="center" vertical="center"/>
    </xf>
    <xf numFmtId="3" fontId="137" fillId="56" borderId="39" xfId="46" applyNumberFormat="1" applyFont="1" applyFill="1" applyBorder="1" applyAlignment="1">
      <alignment horizontal="center" vertical="center"/>
    </xf>
    <xf numFmtId="3" fontId="137" fillId="56" borderId="11" xfId="46" applyNumberFormat="1" applyFont="1" applyFill="1" applyBorder="1" applyAlignment="1">
      <alignment horizontal="center" vertical="center"/>
    </xf>
    <xf numFmtId="3" fontId="137" fillId="56" borderId="43" xfId="46" applyNumberFormat="1" applyFont="1" applyFill="1" applyBorder="1" applyAlignment="1">
      <alignment horizontal="center" vertical="center"/>
    </xf>
    <xf numFmtId="3" fontId="137" fillId="56" borderId="79" xfId="46" applyNumberFormat="1" applyFont="1" applyFill="1" applyBorder="1" applyAlignment="1">
      <alignment horizontal="center" vertical="center"/>
    </xf>
    <xf numFmtId="3" fontId="137" fillId="56" borderId="16" xfId="46" applyNumberFormat="1" applyFont="1" applyFill="1" applyBorder="1" applyAlignment="1">
      <alignment horizontal="center" vertical="center"/>
    </xf>
    <xf numFmtId="3" fontId="137" fillId="56" borderId="80" xfId="46" applyNumberFormat="1" applyFont="1" applyFill="1" applyBorder="1" applyAlignment="1">
      <alignment horizontal="center" vertical="center"/>
    </xf>
  </cellXfs>
  <cellStyles count="15084">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2 3 2" xfId="12398"/>
    <cellStyle name="20% - Accent1 2 3 2 2" xfId="14314"/>
    <cellStyle name="20% - Accent1 2 3 3" xfId="13377"/>
    <cellStyle name="20% - Accent1 3" xfId="9327"/>
    <cellStyle name="20% - Accent1 3 2" xfId="9596"/>
    <cellStyle name="20% - Accent1 3 2 2" xfId="11257"/>
    <cellStyle name="20% - Accent1 3 2 3" xfId="12409"/>
    <cellStyle name="20% - Accent1 3 2 3 2" xfId="14325"/>
    <cellStyle name="20% - Accent1 3 2 4" xfId="13388"/>
    <cellStyle name="20% - Accent1 3 3" xfId="11256"/>
    <cellStyle name="20% - Accent1 3 4" xfId="11131"/>
    <cellStyle name="20% - Accent1 4" xfId="9414"/>
    <cellStyle name="20% - Accent1 4 2" xfId="9505"/>
    <cellStyle name="20% - Accent1 4 2 2" xfId="9931"/>
    <cellStyle name="20% - Accent1 4 2 2 2" xfId="12534"/>
    <cellStyle name="20% - Accent1 4 2 2 2 2" xfId="14449"/>
    <cellStyle name="20% - Accent1 4 2 2 3" xfId="13513"/>
    <cellStyle name="20% - Accent1 4 2 3" xfId="10139"/>
    <cellStyle name="20% - Accent1 4 2 3 2" xfId="12699"/>
    <cellStyle name="20% - Accent1 4 2 3 2 2" xfId="14614"/>
    <cellStyle name="20% - Accent1 4 2 3 3" xfId="13678"/>
    <cellStyle name="20% - Accent1 4 2 4" xfId="10345"/>
    <cellStyle name="20% - Accent1 4 2 4 2" xfId="12898"/>
    <cellStyle name="20% - Accent1 4 2 4 2 2" xfId="14813"/>
    <cellStyle name="20% - Accent1 4 2 4 3" xfId="13877"/>
    <cellStyle name="20% - Accent1 4 2 5" xfId="11259"/>
    <cellStyle name="20% - Accent1 4 2 6" xfId="12352"/>
    <cellStyle name="20% - Accent1 4 2 6 2" xfId="14268"/>
    <cellStyle name="20% - Accent1 4 2 7" xfId="13331"/>
    <cellStyle name="20% - Accent1 4 3" xfId="9865"/>
    <cellStyle name="20% - Accent1 4 3 2" xfId="12468"/>
    <cellStyle name="20% - Accent1 4 3 2 2" xfId="14383"/>
    <cellStyle name="20% - Accent1 4 3 3" xfId="13447"/>
    <cellStyle name="20% - Accent1 4 4" xfId="10073"/>
    <cellStyle name="20% - Accent1 4 4 2" xfId="12633"/>
    <cellStyle name="20% - Accent1 4 4 2 2" xfId="14548"/>
    <cellStyle name="20% - Accent1 4 4 3" xfId="13612"/>
    <cellStyle name="20% - Accent1 4 5" xfId="10279"/>
    <cellStyle name="20% - Accent1 4 5 2" xfId="12832"/>
    <cellStyle name="20% - Accent1 4 5 2 2" xfId="14747"/>
    <cellStyle name="20% - Accent1 4 5 3" xfId="13811"/>
    <cellStyle name="20% - Accent1 4 6" xfId="11258"/>
    <cellStyle name="20% - Accent1 4 7" xfId="12286"/>
    <cellStyle name="20% - Accent1 4 7 2" xfId="14202"/>
    <cellStyle name="20% - Accent1 4 8" xfId="13265"/>
    <cellStyle name="20% - Accent1 5" xfId="9452"/>
    <cellStyle name="20% - Accent1 5 2" xfId="9519"/>
    <cellStyle name="20% - Accent1 5 2 2" xfId="9945"/>
    <cellStyle name="20% - Accent1 5 2 2 2" xfId="12548"/>
    <cellStyle name="20% - Accent1 5 2 2 2 2" xfId="14463"/>
    <cellStyle name="20% - Accent1 5 2 2 3" xfId="13527"/>
    <cellStyle name="20% - Accent1 5 2 3" xfId="10153"/>
    <cellStyle name="20% - Accent1 5 2 3 2" xfId="12713"/>
    <cellStyle name="20% - Accent1 5 2 3 2 2" xfId="14628"/>
    <cellStyle name="20% - Accent1 5 2 3 3" xfId="13692"/>
    <cellStyle name="20% - Accent1 5 2 4" xfId="10359"/>
    <cellStyle name="20% - Accent1 5 2 4 2" xfId="12912"/>
    <cellStyle name="20% - Accent1 5 2 4 2 2" xfId="14827"/>
    <cellStyle name="20% - Accent1 5 2 4 3" xfId="13891"/>
    <cellStyle name="20% - Accent1 5 2 5" xfId="12366"/>
    <cellStyle name="20% - Accent1 5 2 5 2" xfId="14282"/>
    <cellStyle name="20% - Accent1 5 2 6" xfId="13345"/>
    <cellStyle name="20% - Accent1 5 3" xfId="9879"/>
    <cellStyle name="20% - Accent1 5 3 2" xfId="12482"/>
    <cellStyle name="20% - Accent1 5 3 2 2" xfId="14397"/>
    <cellStyle name="20% - Accent1 5 3 3" xfId="13461"/>
    <cellStyle name="20% - Accent1 5 4" xfId="10087"/>
    <cellStyle name="20% - Accent1 5 4 2" xfId="12647"/>
    <cellStyle name="20% - Accent1 5 4 2 2" xfId="14562"/>
    <cellStyle name="20% - Accent1 5 4 3" xfId="13626"/>
    <cellStyle name="20% - Accent1 5 5" xfId="10293"/>
    <cellStyle name="20% - Accent1 5 5 2" xfId="12846"/>
    <cellStyle name="20% - Accent1 5 5 2 2" xfId="14761"/>
    <cellStyle name="20% - Accent1 5 5 3" xfId="13825"/>
    <cellStyle name="20% - Accent1 5 6" xfId="12300"/>
    <cellStyle name="20% - Accent1 5 6 2" xfId="14216"/>
    <cellStyle name="20% - Accent1 5 7" xfId="13279"/>
    <cellStyle name="20% - Accent1 6" xfId="9538"/>
    <cellStyle name="20% - Accent1 6 2" xfId="12385"/>
    <cellStyle name="20% - Accent1 6 2 2" xfId="14301"/>
    <cellStyle name="20% - Accent1 6 3" xfId="13364"/>
    <cellStyle name="20% - Accent1 7" xfId="10210"/>
    <cellStyle name="20% - Accent1 7 2" xfId="12770"/>
    <cellStyle name="20% - Accent1 7 2 2" xfId="14685"/>
    <cellStyle name="20% - Accent1 7 3" xfId="13749"/>
    <cellStyle name="20% - Accent1 8" xfId="10232"/>
    <cellStyle name="20% - Accent1 8 2" xfId="12786"/>
    <cellStyle name="20% - Accent1 8 2 2" xfId="14701"/>
    <cellStyle name="20% - Accent1 8 3" xfId="13765"/>
    <cellStyle name="20% - Accent1 9" xfId="12199"/>
    <cellStyle name="20% - Accent1 9 2" xfId="13158"/>
    <cellStyle name="20% - Accent1 9 2 2" xfId="15060"/>
    <cellStyle name="20% - Accent1 9 3" xfId="14124"/>
    <cellStyle name="20% - Accent2" xfId="2" builtinId="34" customBuiltin="1"/>
    <cellStyle name="20% - Accent2 2" xfId="1885"/>
    <cellStyle name="20% - Accent2 2 2" xfId="9328"/>
    <cellStyle name="20% - Accent2 2 3" xfId="9553"/>
    <cellStyle name="20% - Accent2 2 3 2" xfId="12399"/>
    <cellStyle name="20% - Accent2 2 3 2 2" xfId="14315"/>
    <cellStyle name="20% - Accent2 2 3 3" xfId="13378"/>
    <cellStyle name="20% - Accent2 3" xfId="9329"/>
    <cellStyle name="20% - Accent2 3 2" xfId="9600"/>
    <cellStyle name="20% - Accent2 3 2 2" xfId="11261"/>
    <cellStyle name="20% - Accent2 3 2 3" xfId="12411"/>
    <cellStyle name="20% - Accent2 3 2 3 2" xfId="14327"/>
    <cellStyle name="20% - Accent2 3 2 4" xfId="13390"/>
    <cellStyle name="20% - Accent2 3 3" xfId="11260"/>
    <cellStyle name="20% - Accent2 3 4" xfId="11132"/>
    <cellStyle name="20% - Accent2 4" xfId="9415"/>
    <cellStyle name="20% - Accent2 4 2" xfId="9506"/>
    <cellStyle name="20% - Accent2 4 2 2" xfId="9932"/>
    <cellStyle name="20% - Accent2 4 2 2 2" xfId="12535"/>
    <cellStyle name="20% - Accent2 4 2 2 2 2" xfId="14450"/>
    <cellStyle name="20% - Accent2 4 2 2 3" xfId="13514"/>
    <cellStyle name="20% - Accent2 4 2 3" xfId="10140"/>
    <cellStyle name="20% - Accent2 4 2 3 2" xfId="12700"/>
    <cellStyle name="20% - Accent2 4 2 3 2 2" xfId="14615"/>
    <cellStyle name="20% - Accent2 4 2 3 3" xfId="13679"/>
    <cellStyle name="20% - Accent2 4 2 4" xfId="10346"/>
    <cellStyle name="20% - Accent2 4 2 4 2" xfId="12899"/>
    <cellStyle name="20% - Accent2 4 2 4 2 2" xfId="14814"/>
    <cellStyle name="20% - Accent2 4 2 4 3" xfId="13878"/>
    <cellStyle name="20% - Accent2 4 2 5" xfId="11263"/>
    <cellStyle name="20% - Accent2 4 2 6" xfId="12353"/>
    <cellStyle name="20% - Accent2 4 2 6 2" xfId="14269"/>
    <cellStyle name="20% - Accent2 4 2 7" xfId="13332"/>
    <cellStyle name="20% - Accent2 4 3" xfId="9866"/>
    <cellStyle name="20% - Accent2 4 3 2" xfId="12469"/>
    <cellStyle name="20% - Accent2 4 3 2 2" xfId="14384"/>
    <cellStyle name="20% - Accent2 4 3 3" xfId="13448"/>
    <cellStyle name="20% - Accent2 4 4" xfId="10074"/>
    <cellStyle name="20% - Accent2 4 4 2" xfId="12634"/>
    <cellStyle name="20% - Accent2 4 4 2 2" xfId="14549"/>
    <cellStyle name="20% - Accent2 4 4 3" xfId="13613"/>
    <cellStyle name="20% - Accent2 4 5" xfId="10280"/>
    <cellStyle name="20% - Accent2 4 5 2" xfId="12833"/>
    <cellStyle name="20% - Accent2 4 5 2 2" xfId="14748"/>
    <cellStyle name="20% - Accent2 4 5 3" xfId="13812"/>
    <cellStyle name="20% - Accent2 4 6" xfId="11262"/>
    <cellStyle name="20% - Accent2 4 7" xfId="12287"/>
    <cellStyle name="20% - Accent2 4 7 2" xfId="14203"/>
    <cellStyle name="20% - Accent2 4 8" xfId="13266"/>
    <cellStyle name="20% - Accent2 5" xfId="9453"/>
    <cellStyle name="20% - Accent2 5 2" xfId="9520"/>
    <cellStyle name="20% - Accent2 5 2 2" xfId="9946"/>
    <cellStyle name="20% - Accent2 5 2 2 2" xfId="12549"/>
    <cellStyle name="20% - Accent2 5 2 2 2 2" xfId="14464"/>
    <cellStyle name="20% - Accent2 5 2 2 3" xfId="13528"/>
    <cellStyle name="20% - Accent2 5 2 3" xfId="10154"/>
    <cellStyle name="20% - Accent2 5 2 3 2" xfId="12714"/>
    <cellStyle name="20% - Accent2 5 2 3 2 2" xfId="14629"/>
    <cellStyle name="20% - Accent2 5 2 3 3" xfId="13693"/>
    <cellStyle name="20% - Accent2 5 2 4" xfId="10360"/>
    <cellStyle name="20% - Accent2 5 2 4 2" xfId="12913"/>
    <cellStyle name="20% - Accent2 5 2 4 2 2" xfId="14828"/>
    <cellStyle name="20% - Accent2 5 2 4 3" xfId="13892"/>
    <cellStyle name="20% - Accent2 5 2 5" xfId="12367"/>
    <cellStyle name="20% - Accent2 5 2 5 2" xfId="14283"/>
    <cellStyle name="20% - Accent2 5 2 6" xfId="13346"/>
    <cellStyle name="20% - Accent2 5 3" xfId="9880"/>
    <cellStyle name="20% - Accent2 5 3 2" xfId="12483"/>
    <cellStyle name="20% - Accent2 5 3 2 2" xfId="14398"/>
    <cellStyle name="20% - Accent2 5 3 3" xfId="13462"/>
    <cellStyle name="20% - Accent2 5 4" xfId="10088"/>
    <cellStyle name="20% - Accent2 5 4 2" xfId="12648"/>
    <cellStyle name="20% - Accent2 5 4 2 2" xfId="14563"/>
    <cellStyle name="20% - Accent2 5 4 3" xfId="13627"/>
    <cellStyle name="20% - Accent2 5 5" xfId="10294"/>
    <cellStyle name="20% - Accent2 5 5 2" xfId="12847"/>
    <cellStyle name="20% - Accent2 5 5 2 2" xfId="14762"/>
    <cellStyle name="20% - Accent2 5 5 3" xfId="13826"/>
    <cellStyle name="20% - Accent2 5 6" xfId="12301"/>
    <cellStyle name="20% - Accent2 5 6 2" xfId="14217"/>
    <cellStyle name="20% - Accent2 5 7" xfId="13280"/>
    <cellStyle name="20% - Accent2 6" xfId="9539"/>
    <cellStyle name="20% - Accent2 6 2" xfId="12386"/>
    <cellStyle name="20% - Accent2 6 2 2" xfId="14302"/>
    <cellStyle name="20% - Accent2 6 3" xfId="13365"/>
    <cellStyle name="20% - Accent2 7" xfId="10212"/>
    <cellStyle name="20% - Accent2 7 2" xfId="12772"/>
    <cellStyle name="20% - Accent2 7 2 2" xfId="14687"/>
    <cellStyle name="20% - Accent2 7 3" xfId="13751"/>
    <cellStyle name="20% - Accent2 8" xfId="10234"/>
    <cellStyle name="20% - Accent2 8 2" xfId="12788"/>
    <cellStyle name="20% - Accent2 8 2 2" xfId="14703"/>
    <cellStyle name="20% - Accent2 8 3" xfId="13767"/>
    <cellStyle name="20% - Accent2 9" xfId="12202"/>
    <cellStyle name="20% - Accent2 9 2" xfId="13161"/>
    <cellStyle name="20% - Accent2 9 2 2" xfId="15063"/>
    <cellStyle name="20% - Accent2 9 3" xfId="14127"/>
    <cellStyle name="20% - Accent3" xfId="3" builtinId="38" customBuiltin="1"/>
    <cellStyle name="20% - Accent3 2" xfId="1886"/>
    <cellStyle name="20% - Accent3 2 2" xfId="9330"/>
    <cellStyle name="20% - Accent3 2 3" xfId="9554"/>
    <cellStyle name="20% - Accent3 2 3 2" xfId="12400"/>
    <cellStyle name="20% - Accent3 2 3 2 2" xfId="14316"/>
    <cellStyle name="20% - Accent3 2 3 3" xfId="13379"/>
    <cellStyle name="20% - Accent3 3" xfId="9331"/>
    <cellStyle name="20% - Accent3 3 2" xfId="9603"/>
    <cellStyle name="20% - Accent3 3 2 2" xfId="11265"/>
    <cellStyle name="20% - Accent3 3 2 3" xfId="12412"/>
    <cellStyle name="20% - Accent3 3 2 3 2" xfId="14328"/>
    <cellStyle name="20% - Accent3 3 2 4" xfId="13391"/>
    <cellStyle name="20% - Accent3 3 3" xfId="11264"/>
    <cellStyle name="20% - Accent3 3 4" xfId="11133"/>
    <cellStyle name="20% - Accent3 4" xfId="9416"/>
    <cellStyle name="20% - Accent3 4 2" xfId="9507"/>
    <cellStyle name="20% - Accent3 4 2 2" xfId="9933"/>
    <cellStyle name="20% - Accent3 4 2 2 2" xfId="12536"/>
    <cellStyle name="20% - Accent3 4 2 2 2 2" xfId="14451"/>
    <cellStyle name="20% - Accent3 4 2 2 3" xfId="13515"/>
    <cellStyle name="20% - Accent3 4 2 3" xfId="10141"/>
    <cellStyle name="20% - Accent3 4 2 3 2" xfId="12701"/>
    <cellStyle name="20% - Accent3 4 2 3 2 2" xfId="14616"/>
    <cellStyle name="20% - Accent3 4 2 3 3" xfId="13680"/>
    <cellStyle name="20% - Accent3 4 2 4" xfId="10347"/>
    <cellStyle name="20% - Accent3 4 2 4 2" xfId="12900"/>
    <cellStyle name="20% - Accent3 4 2 4 2 2" xfId="14815"/>
    <cellStyle name="20% - Accent3 4 2 4 3" xfId="13879"/>
    <cellStyle name="20% - Accent3 4 2 5" xfId="11267"/>
    <cellStyle name="20% - Accent3 4 2 6" xfId="12354"/>
    <cellStyle name="20% - Accent3 4 2 6 2" xfId="14270"/>
    <cellStyle name="20% - Accent3 4 2 7" xfId="13333"/>
    <cellStyle name="20% - Accent3 4 3" xfId="9867"/>
    <cellStyle name="20% - Accent3 4 3 2" xfId="12470"/>
    <cellStyle name="20% - Accent3 4 3 2 2" xfId="14385"/>
    <cellStyle name="20% - Accent3 4 3 3" xfId="13449"/>
    <cellStyle name="20% - Accent3 4 4" xfId="10075"/>
    <cellStyle name="20% - Accent3 4 4 2" xfId="12635"/>
    <cellStyle name="20% - Accent3 4 4 2 2" xfId="14550"/>
    <cellStyle name="20% - Accent3 4 4 3" xfId="13614"/>
    <cellStyle name="20% - Accent3 4 5" xfId="10281"/>
    <cellStyle name="20% - Accent3 4 5 2" xfId="12834"/>
    <cellStyle name="20% - Accent3 4 5 2 2" xfId="14749"/>
    <cellStyle name="20% - Accent3 4 5 3" xfId="13813"/>
    <cellStyle name="20% - Accent3 4 6" xfId="11266"/>
    <cellStyle name="20% - Accent3 4 7" xfId="12288"/>
    <cellStyle name="20% - Accent3 4 7 2" xfId="14204"/>
    <cellStyle name="20% - Accent3 4 8" xfId="13267"/>
    <cellStyle name="20% - Accent3 5" xfId="9454"/>
    <cellStyle name="20% - Accent3 5 2" xfId="9521"/>
    <cellStyle name="20% - Accent3 5 2 2" xfId="9947"/>
    <cellStyle name="20% - Accent3 5 2 2 2" xfId="12550"/>
    <cellStyle name="20% - Accent3 5 2 2 2 2" xfId="14465"/>
    <cellStyle name="20% - Accent3 5 2 2 3" xfId="13529"/>
    <cellStyle name="20% - Accent3 5 2 3" xfId="10155"/>
    <cellStyle name="20% - Accent3 5 2 3 2" xfId="12715"/>
    <cellStyle name="20% - Accent3 5 2 3 2 2" xfId="14630"/>
    <cellStyle name="20% - Accent3 5 2 3 3" xfId="13694"/>
    <cellStyle name="20% - Accent3 5 2 4" xfId="10361"/>
    <cellStyle name="20% - Accent3 5 2 4 2" xfId="12914"/>
    <cellStyle name="20% - Accent3 5 2 4 2 2" xfId="14829"/>
    <cellStyle name="20% - Accent3 5 2 4 3" xfId="13893"/>
    <cellStyle name="20% - Accent3 5 2 5" xfId="12368"/>
    <cellStyle name="20% - Accent3 5 2 5 2" xfId="14284"/>
    <cellStyle name="20% - Accent3 5 2 6" xfId="13347"/>
    <cellStyle name="20% - Accent3 5 3" xfId="9881"/>
    <cellStyle name="20% - Accent3 5 3 2" xfId="12484"/>
    <cellStyle name="20% - Accent3 5 3 2 2" xfId="14399"/>
    <cellStyle name="20% - Accent3 5 3 3" xfId="13463"/>
    <cellStyle name="20% - Accent3 5 4" xfId="10089"/>
    <cellStyle name="20% - Accent3 5 4 2" xfId="12649"/>
    <cellStyle name="20% - Accent3 5 4 2 2" xfId="14564"/>
    <cellStyle name="20% - Accent3 5 4 3" xfId="13628"/>
    <cellStyle name="20% - Accent3 5 5" xfId="10295"/>
    <cellStyle name="20% - Accent3 5 5 2" xfId="12848"/>
    <cellStyle name="20% - Accent3 5 5 2 2" xfId="14763"/>
    <cellStyle name="20% - Accent3 5 5 3" xfId="13827"/>
    <cellStyle name="20% - Accent3 5 6" xfId="12302"/>
    <cellStyle name="20% - Accent3 5 6 2" xfId="14218"/>
    <cellStyle name="20% - Accent3 5 7" xfId="13281"/>
    <cellStyle name="20% - Accent3 6" xfId="9540"/>
    <cellStyle name="20% - Accent3 6 2" xfId="12387"/>
    <cellStyle name="20% - Accent3 6 2 2" xfId="14303"/>
    <cellStyle name="20% - Accent3 6 3" xfId="13366"/>
    <cellStyle name="20% - Accent3 7" xfId="10214"/>
    <cellStyle name="20% - Accent3 7 2" xfId="12774"/>
    <cellStyle name="20% - Accent3 7 2 2" xfId="14689"/>
    <cellStyle name="20% - Accent3 7 3" xfId="13753"/>
    <cellStyle name="20% - Accent3 8" xfId="10236"/>
    <cellStyle name="20% - Accent3 8 2" xfId="12790"/>
    <cellStyle name="20% - Accent3 8 2 2" xfId="14705"/>
    <cellStyle name="20% - Accent3 8 3" xfId="13769"/>
    <cellStyle name="20% - Accent3 9" xfId="12204"/>
    <cellStyle name="20% - Accent3 9 2" xfId="13163"/>
    <cellStyle name="20% - Accent3 9 2 2" xfId="15065"/>
    <cellStyle name="20% - Accent3 9 3" xfId="14129"/>
    <cellStyle name="20% - Accent4" xfId="4" builtinId="42" customBuiltin="1"/>
    <cellStyle name="20% - Accent4 2" xfId="1887"/>
    <cellStyle name="20% - Accent4 2 2" xfId="9332"/>
    <cellStyle name="20% - Accent4 2 3" xfId="9555"/>
    <cellStyle name="20% - Accent4 2 3 2" xfId="12401"/>
    <cellStyle name="20% - Accent4 2 3 2 2" xfId="14317"/>
    <cellStyle name="20% - Accent4 2 3 3" xfId="13380"/>
    <cellStyle name="20% - Accent4 3" xfId="9333"/>
    <cellStyle name="20% - Accent4 3 2" xfId="9607"/>
    <cellStyle name="20% - Accent4 3 2 2" xfId="11269"/>
    <cellStyle name="20% - Accent4 3 2 3" xfId="12414"/>
    <cellStyle name="20% - Accent4 3 2 3 2" xfId="14330"/>
    <cellStyle name="20% - Accent4 3 2 4" xfId="13393"/>
    <cellStyle name="20% - Accent4 3 3" xfId="11268"/>
    <cellStyle name="20% - Accent4 3 4" xfId="11134"/>
    <cellStyle name="20% - Accent4 4" xfId="9417"/>
    <cellStyle name="20% - Accent4 4 2" xfId="9508"/>
    <cellStyle name="20% - Accent4 4 2 2" xfId="9934"/>
    <cellStyle name="20% - Accent4 4 2 2 2" xfId="12537"/>
    <cellStyle name="20% - Accent4 4 2 2 2 2" xfId="14452"/>
    <cellStyle name="20% - Accent4 4 2 2 3" xfId="13516"/>
    <cellStyle name="20% - Accent4 4 2 3" xfId="10142"/>
    <cellStyle name="20% - Accent4 4 2 3 2" xfId="12702"/>
    <cellStyle name="20% - Accent4 4 2 3 2 2" xfId="14617"/>
    <cellStyle name="20% - Accent4 4 2 3 3" xfId="13681"/>
    <cellStyle name="20% - Accent4 4 2 4" xfId="10348"/>
    <cellStyle name="20% - Accent4 4 2 4 2" xfId="12901"/>
    <cellStyle name="20% - Accent4 4 2 4 2 2" xfId="14816"/>
    <cellStyle name="20% - Accent4 4 2 4 3" xfId="13880"/>
    <cellStyle name="20% - Accent4 4 2 5" xfId="11271"/>
    <cellStyle name="20% - Accent4 4 2 6" xfId="12355"/>
    <cellStyle name="20% - Accent4 4 2 6 2" xfId="14271"/>
    <cellStyle name="20% - Accent4 4 2 7" xfId="13334"/>
    <cellStyle name="20% - Accent4 4 3" xfId="9868"/>
    <cellStyle name="20% - Accent4 4 3 2" xfId="12471"/>
    <cellStyle name="20% - Accent4 4 3 2 2" xfId="14386"/>
    <cellStyle name="20% - Accent4 4 3 3" xfId="13450"/>
    <cellStyle name="20% - Accent4 4 4" xfId="10076"/>
    <cellStyle name="20% - Accent4 4 4 2" xfId="12636"/>
    <cellStyle name="20% - Accent4 4 4 2 2" xfId="14551"/>
    <cellStyle name="20% - Accent4 4 4 3" xfId="13615"/>
    <cellStyle name="20% - Accent4 4 5" xfId="10282"/>
    <cellStyle name="20% - Accent4 4 5 2" xfId="12835"/>
    <cellStyle name="20% - Accent4 4 5 2 2" xfId="14750"/>
    <cellStyle name="20% - Accent4 4 5 3" xfId="13814"/>
    <cellStyle name="20% - Accent4 4 6" xfId="11270"/>
    <cellStyle name="20% - Accent4 4 7" xfId="12289"/>
    <cellStyle name="20% - Accent4 4 7 2" xfId="14205"/>
    <cellStyle name="20% - Accent4 4 8" xfId="13268"/>
    <cellStyle name="20% - Accent4 5" xfId="9455"/>
    <cellStyle name="20% - Accent4 5 2" xfId="9522"/>
    <cellStyle name="20% - Accent4 5 2 2" xfId="9948"/>
    <cellStyle name="20% - Accent4 5 2 2 2" xfId="12551"/>
    <cellStyle name="20% - Accent4 5 2 2 2 2" xfId="14466"/>
    <cellStyle name="20% - Accent4 5 2 2 3" xfId="13530"/>
    <cellStyle name="20% - Accent4 5 2 3" xfId="10156"/>
    <cellStyle name="20% - Accent4 5 2 3 2" xfId="12716"/>
    <cellStyle name="20% - Accent4 5 2 3 2 2" xfId="14631"/>
    <cellStyle name="20% - Accent4 5 2 3 3" xfId="13695"/>
    <cellStyle name="20% - Accent4 5 2 4" xfId="10362"/>
    <cellStyle name="20% - Accent4 5 2 4 2" xfId="12915"/>
    <cellStyle name="20% - Accent4 5 2 4 2 2" xfId="14830"/>
    <cellStyle name="20% - Accent4 5 2 4 3" xfId="13894"/>
    <cellStyle name="20% - Accent4 5 2 5" xfId="12369"/>
    <cellStyle name="20% - Accent4 5 2 5 2" xfId="14285"/>
    <cellStyle name="20% - Accent4 5 2 6" xfId="13348"/>
    <cellStyle name="20% - Accent4 5 3" xfId="9882"/>
    <cellStyle name="20% - Accent4 5 3 2" xfId="12485"/>
    <cellStyle name="20% - Accent4 5 3 2 2" xfId="14400"/>
    <cellStyle name="20% - Accent4 5 3 3" xfId="13464"/>
    <cellStyle name="20% - Accent4 5 4" xfId="10090"/>
    <cellStyle name="20% - Accent4 5 4 2" xfId="12650"/>
    <cellStyle name="20% - Accent4 5 4 2 2" xfId="14565"/>
    <cellStyle name="20% - Accent4 5 4 3" xfId="13629"/>
    <cellStyle name="20% - Accent4 5 5" xfId="10296"/>
    <cellStyle name="20% - Accent4 5 5 2" xfId="12849"/>
    <cellStyle name="20% - Accent4 5 5 2 2" xfId="14764"/>
    <cellStyle name="20% - Accent4 5 5 3" xfId="13828"/>
    <cellStyle name="20% - Accent4 5 6" xfId="12303"/>
    <cellStyle name="20% - Accent4 5 6 2" xfId="14219"/>
    <cellStyle name="20% - Accent4 5 7" xfId="13282"/>
    <cellStyle name="20% - Accent4 6" xfId="9541"/>
    <cellStyle name="20% - Accent4 6 2" xfId="12388"/>
    <cellStyle name="20% - Accent4 6 2 2" xfId="14304"/>
    <cellStyle name="20% - Accent4 6 3" xfId="13367"/>
    <cellStyle name="20% - Accent4 7" xfId="10216"/>
    <cellStyle name="20% - Accent4 7 2" xfId="12776"/>
    <cellStyle name="20% - Accent4 7 2 2" xfId="14691"/>
    <cellStyle name="20% - Accent4 7 3" xfId="13755"/>
    <cellStyle name="20% - Accent4 8" xfId="10238"/>
    <cellStyle name="20% - Accent4 8 2" xfId="12792"/>
    <cellStyle name="20% - Accent4 8 2 2" xfId="14707"/>
    <cellStyle name="20% - Accent4 8 3" xfId="13771"/>
    <cellStyle name="20% - Accent4 9" xfId="12208"/>
    <cellStyle name="20% - Accent4 9 2" xfId="13166"/>
    <cellStyle name="20% - Accent4 9 2 2" xfId="15068"/>
    <cellStyle name="20% - Accent4 9 3" xfId="14132"/>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2 2" xfId="12538"/>
    <cellStyle name="20% - Accent5 4 2 2 2 2" xfId="14453"/>
    <cellStyle name="20% - Accent5 4 2 2 3" xfId="13517"/>
    <cellStyle name="20% - Accent5 4 2 3" xfId="10143"/>
    <cellStyle name="20% - Accent5 4 2 3 2" xfId="12703"/>
    <cellStyle name="20% - Accent5 4 2 3 2 2" xfId="14618"/>
    <cellStyle name="20% - Accent5 4 2 3 3" xfId="13682"/>
    <cellStyle name="20% - Accent5 4 2 4" xfId="10349"/>
    <cellStyle name="20% - Accent5 4 2 4 2" xfId="12902"/>
    <cellStyle name="20% - Accent5 4 2 4 2 2" xfId="14817"/>
    <cellStyle name="20% - Accent5 4 2 4 3" xfId="13881"/>
    <cellStyle name="20% - Accent5 4 2 5" xfId="11275"/>
    <cellStyle name="20% - Accent5 4 2 6" xfId="12356"/>
    <cellStyle name="20% - Accent5 4 2 6 2" xfId="14272"/>
    <cellStyle name="20% - Accent5 4 2 7" xfId="13335"/>
    <cellStyle name="20% - Accent5 4 3" xfId="9869"/>
    <cellStyle name="20% - Accent5 4 3 2" xfId="12472"/>
    <cellStyle name="20% - Accent5 4 3 2 2" xfId="14387"/>
    <cellStyle name="20% - Accent5 4 3 3" xfId="13451"/>
    <cellStyle name="20% - Accent5 4 4" xfId="10077"/>
    <cellStyle name="20% - Accent5 4 4 2" xfId="12637"/>
    <cellStyle name="20% - Accent5 4 4 2 2" xfId="14552"/>
    <cellStyle name="20% - Accent5 4 4 3" xfId="13616"/>
    <cellStyle name="20% - Accent5 4 5" xfId="10283"/>
    <cellStyle name="20% - Accent5 4 5 2" xfId="12836"/>
    <cellStyle name="20% - Accent5 4 5 2 2" xfId="14751"/>
    <cellStyle name="20% - Accent5 4 5 3" xfId="13815"/>
    <cellStyle name="20% - Accent5 4 6" xfId="11274"/>
    <cellStyle name="20% - Accent5 4 7" xfId="12290"/>
    <cellStyle name="20% - Accent5 4 7 2" xfId="14206"/>
    <cellStyle name="20% - Accent5 4 8" xfId="13269"/>
    <cellStyle name="20% - Accent5 5" xfId="9456"/>
    <cellStyle name="20% - Accent5 5 2" xfId="9523"/>
    <cellStyle name="20% - Accent5 5 2 2" xfId="9949"/>
    <cellStyle name="20% - Accent5 5 2 2 2" xfId="12552"/>
    <cellStyle name="20% - Accent5 5 2 2 2 2" xfId="14467"/>
    <cellStyle name="20% - Accent5 5 2 2 3" xfId="13531"/>
    <cellStyle name="20% - Accent5 5 2 3" xfId="10157"/>
    <cellStyle name="20% - Accent5 5 2 3 2" xfId="12717"/>
    <cellStyle name="20% - Accent5 5 2 3 2 2" xfId="14632"/>
    <cellStyle name="20% - Accent5 5 2 3 3" xfId="13696"/>
    <cellStyle name="20% - Accent5 5 2 4" xfId="10363"/>
    <cellStyle name="20% - Accent5 5 2 4 2" xfId="12916"/>
    <cellStyle name="20% - Accent5 5 2 4 2 2" xfId="14831"/>
    <cellStyle name="20% - Accent5 5 2 4 3" xfId="13895"/>
    <cellStyle name="20% - Accent5 5 2 5" xfId="12370"/>
    <cellStyle name="20% - Accent5 5 2 5 2" xfId="14286"/>
    <cellStyle name="20% - Accent5 5 2 6" xfId="13349"/>
    <cellStyle name="20% - Accent5 5 3" xfId="9883"/>
    <cellStyle name="20% - Accent5 5 3 2" xfId="12486"/>
    <cellStyle name="20% - Accent5 5 3 2 2" xfId="14401"/>
    <cellStyle name="20% - Accent5 5 3 3" xfId="13465"/>
    <cellStyle name="20% - Accent5 5 4" xfId="10091"/>
    <cellStyle name="20% - Accent5 5 4 2" xfId="12651"/>
    <cellStyle name="20% - Accent5 5 4 2 2" xfId="14566"/>
    <cellStyle name="20% - Accent5 5 4 3" xfId="13630"/>
    <cellStyle name="20% - Accent5 5 5" xfId="10297"/>
    <cellStyle name="20% - Accent5 5 5 2" xfId="12850"/>
    <cellStyle name="20% - Accent5 5 5 2 2" xfId="14765"/>
    <cellStyle name="20% - Accent5 5 5 3" xfId="13829"/>
    <cellStyle name="20% - Accent5 5 6" xfId="12304"/>
    <cellStyle name="20% - Accent5 5 6 2" xfId="14220"/>
    <cellStyle name="20% - Accent5 5 7" xfId="13283"/>
    <cellStyle name="20% - Accent5 6" xfId="9542"/>
    <cellStyle name="20% - Accent5 6 2" xfId="12389"/>
    <cellStyle name="20% - Accent5 6 2 2" xfId="14305"/>
    <cellStyle name="20% - Accent5 6 3" xfId="13368"/>
    <cellStyle name="20% - Accent5 7" xfId="10218"/>
    <cellStyle name="20% - Accent5 7 2" xfId="12778"/>
    <cellStyle name="20% - Accent5 7 2 2" xfId="14693"/>
    <cellStyle name="20% - Accent5 7 3" xfId="13757"/>
    <cellStyle name="20% - Accent5 8" xfId="10240"/>
    <cellStyle name="20% - Accent5 8 2" xfId="12794"/>
    <cellStyle name="20% - Accent5 8 2 2" xfId="14709"/>
    <cellStyle name="20% - Accent5 8 3" xfId="13773"/>
    <cellStyle name="20% - Accent5 9" xfId="12210"/>
    <cellStyle name="20% - Accent5 9 2" xfId="13168"/>
    <cellStyle name="20% - Accent5 9 2 2" xfId="15070"/>
    <cellStyle name="20% - Accent5 9 3" xfId="14134"/>
    <cellStyle name="20% - Accent6" xfId="6" builtinId="50" customBuiltin="1"/>
    <cellStyle name="20% - Accent6 2" xfId="1889"/>
    <cellStyle name="20% - Accent6 2 2" xfId="9336"/>
    <cellStyle name="20% - Accent6 2 3" xfId="9556"/>
    <cellStyle name="20% - Accent6 2 3 2" xfId="12402"/>
    <cellStyle name="20% - Accent6 2 3 2 2" xfId="14318"/>
    <cellStyle name="20% - Accent6 2 3 3" xfId="13381"/>
    <cellStyle name="20% - Accent6 3" xfId="9337"/>
    <cellStyle name="20% - Accent6 3 2" xfId="9613"/>
    <cellStyle name="20% - Accent6 3 2 2" xfId="11277"/>
    <cellStyle name="20% - Accent6 3 2 3" xfId="12417"/>
    <cellStyle name="20% - Accent6 3 2 3 2" xfId="14333"/>
    <cellStyle name="20% - Accent6 3 2 4" xfId="13396"/>
    <cellStyle name="20% - Accent6 3 3" xfId="11276"/>
    <cellStyle name="20% - Accent6 3 4" xfId="11136"/>
    <cellStyle name="20% - Accent6 4" xfId="9419"/>
    <cellStyle name="20% - Accent6 4 2" xfId="9510"/>
    <cellStyle name="20% - Accent6 4 2 2" xfId="9936"/>
    <cellStyle name="20% - Accent6 4 2 2 2" xfId="12539"/>
    <cellStyle name="20% - Accent6 4 2 2 2 2" xfId="14454"/>
    <cellStyle name="20% - Accent6 4 2 2 3" xfId="13518"/>
    <cellStyle name="20% - Accent6 4 2 3" xfId="10144"/>
    <cellStyle name="20% - Accent6 4 2 3 2" xfId="12704"/>
    <cellStyle name="20% - Accent6 4 2 3 2 2" xfId="14619"/>
    <cellStyle name="20% - Accent6 4 2 3 3" xfId="13683"/>
    <cellStyle name="20% - Accent6 4 2 4" xfId="10350"/>
    <cellStyle name="20% - Accent6 4 2 4 2" xfId="12903"/>
    <cellStyle name="20% - Accent6 4 2 4 2 2" xfId="14818"/>
    <cellStyle name="20% - Accent6 4 2 4 3" xfId="13882"/>
    <cellStyle name="20% - Accent6 4 2 5" xfId="11279"/>
    <cellStyle name="20% - Accent6 4 2 6" xfId="12357"/>
    <cellStyle name="20% - Accent6 4 2 6 2" xfId="14273"/>
    <cellStyle name="20% - Accent6 4 2 7" xfId="13336"/>
    <cellStyle name="20% - Accent6 4 3" xfId="9870"/>
    <cellStyle name="20% - Accent6 4 3 2" xfId="12473"/>
    <cellStyle name="20% - Accent6 4 3 2 2" xfId="14388"/>
    <cellStyle name="20% - Accent6 4 3 3" xfId="13452"/>
    <cellStyle name="20% - Accent6 4 4" xfId="10078"/>
    <cellStyle name="20% - Accent6 4 4 2" xfId="12638"/>
    <cellStyle name="20% - Accent6 4 4 2 2" xfId="14553"/>
    <cellStyle name="20% - Accent6 4 4 3" xfId="13617"/>
    <cellStyle name="20% - Accent6 4 5" xfId="10284"/>
    <cellStyle name="20% - Accent6 4 5 2" xfId="12837"/>
    <cellStyle name="20% - Accent6 4 5 2 2" xfId="14752"/>
    <cellStyle name="20% - Accent6 4 5 3" xfId="13816"/>
    <cellStyle name="20% - Accent6 4 6" xfId="11278"/>
    <cellStyle name="20% - Accent6 4 7" xfId="12291"/>
    <cellStyle name="20% - Accent6 4 7 2" xfId="14207"/>
    <cellStyle name="20% - Accent6 4 8" xfId="13270"/>
    <cellStyle name="20% - Accent6 5" xfId="9457"/>
    <cellStyle name="20% - Accent6 5 2" xfId="9524"/>
    <cellStyle name="20% - Accent6 5 2 2" xfId="9950"/>
    <cellStyle name="20% - Accent6 5 2 2 2" xfId="12553"/>
    <cellStyle name="20% - Accent6 5 2 2 2 2" xfId="14468"/>
    <cellStyle name="20% - Accent6 5 2 2 3" xfId="13532"/>
    <cellStyle name="20% - Accent6 5 2 3" xfId="10158"/>
    <cellStyle name="20% - Accent6 5 2 3 2" xfId="12718"/>
    <cellStyle name="20% - Accent6 5 2 3 2 2" xfId="14633"/>
    <cellStyle name="20% - Accent6 5 2 3 3" xfId="13697"/>
    <cellStyle name="20% - Accent6 5 2 4" xfId="10364"/>
    <cellStyle name="20% - Accent6 5 2 4 2" xfId="12917"/>
    <cellStyle name="20% - Accent6 5 2 4 2 2" xfId="14832"/>
    <cellStyle name="20% - Accent6 5 2 4 3" xfId="13896"/>
    <cellStyle name="20% - Accent6 5 2 5" xfId="12371"/>
    <cellStyle name="20% - Accent6 5 2 5 2" xfId="14287"/>
    <cellStyle name="20% - Accent6 5 2 6" xfId="13350"/>
    <cellStyle name="20% - Accent6 5 3" xfId="9884"/>
    <cellStyle name="20% - Accent6 5 3 2" xfId="12487"/>
    <cellStyle name="20% - Accent6 5 3 2 2" xfId="14402"/>
    <cellStyle name="20% - Accent6 5 3 3" xfId="13466"/>
    <cellStyle name="20% - Accent6 5 4" xfId="10092"/>
    <cellStyle name="20% - Accent6 5 4 2" xfId="12652"/>
    <cellStyle name="20% - Accent6 5 4 2 2" xfId="14567"/>
    <cellStyle name="20% - Accent6 5 4 3" xfId="13631"/>
    <cellStyle name="20% - Accent6 5 5" xfId="10298"/>
    <cellStyle name="20% - Accent6 5 5 2" xfId="12851"/>
    <cellStyle name="20% - Accent6 5 5 2 2" xfId="14766"/>
    <cellStyle name="20% - Accent6 5 5 3" xfId="13830"/>
    <cellStyle name="20% - Accent6 5 6" xfId="12305"/>
    <cellStyle name="20% - Accent6 5 6 2" xfId="14221"/>
    <cellStyle name="20% - Accent6 5 7" xfId="13284"/>
    <cellStyle name="20% - Accent6 6" xfId="9543"/>
    <cellStyle name="20% - Accent6 6 2" xfId="12390"/>
    <cellStyle name="20% - Accent6 6 2 2" xfId="14306"/>
    <cellStyle name="20% - Accent6 6 3" xfId="13369"/>
    <cellStyle name="20% - Accent6 7" xfId="10220"/>
    <cellStyle name="20% - Accent6 7 2" xfId="12780"/>
    <cellStyle name="20% - Accent6 7 2 2" xfId="14695"/>
    <cellStyle name="20% - Accent6 7 3" xfId="13759"/>
    <cellStyle name="20% - Accent6 8" xfId="10242"/>
    <cellStyle name="20% - Accent6 8 2" xfId="12796"/>
    <cellStyle name="20% - Accent6 8 2 2" xfId="14711"/>
    <cellStyle name="20% - Accent6 8 3" xfId="13775"/>
    <cellStyle name="20% - Accent6 9" xfId="12212"/>
    <cellStyle name="20% - Accent6 9 2" xfId="13170"/>
    <cellStyle name="20% - Accent6 9 2 2" xfId="15072"/>
    <cellStyle name="20% - Accent6 9 3" xfId="14136"/>
    <cellStyle name="2decimal" xfId="11137"/>
    <cellStyle name="40% - Accent1" xfId="7" builtinId="31" customBuiltin="1"/>
    <cellStyle name="40% - Accent1 2" xfId="1890"/>
    <cellStyle name="40% - Accent1 2 2" xfId="9338"/>
    <cellStyle name="40% - Accent1 2 3" xfId="9557"/>
    <cellStyle name="40% - Accent1 2 3 2" xfId="12403"/>
    <cellStyle name="40% - Accent1 2 3 2 2" xfId="14319"/>
    <cellStyle name="40% - Accent1 2 3 3" xfId="13382"/>
    <cellStyle name="40% - Accent1 3" xfId="9339"/>
    <cellStyle name="40% - Accent1 3 2" xfId="9597"/>
    <cellStyle name="40% - Accent1 3 2 2" xfId="11281"/>
    <cellStyle name="40% - Accent1 3 2 3" xfId="12410"/>
    <cellStyle name="40% - Accent1 3 2 3 2" xfId="14326"/>
    <cellStyle name="40% - Accent1 3 2 4" xfId="13389"/>
    <cellStyle name="40% - Accent1 3 3" xfId="11280"/>
    <cellStyle name="40% - Accent1 3 4" xfId="11138"/>
    <cellStyle name="40% - Accent1 4" xfId="9420"/>
    <cellStyle name="40% - Accent1 4 2" xfId="9511"/>
    <cellStyle name="40% - Accent1 4 2 2" xfId="9937"/>
    <cellStyle name="40% - Accent1 4 2 2 2" xfId="12540"/>
    <cellStyle name="40% - Accent1 4 2 2 2 2" xfId="14455"/>
    <cellStyle name="40% - Accent1 4 2 2 3" xfId="13519"/>
    <cellStyle name="40% - Accent1 4 2 3" xfId="10145"/>
    <cellStyle name="40% - Accent1 4 2 3 2" xfId="12705"/>
    <cellStyle name="40% - Accent1 4 2 3 2 2" xfId="14620"/>
    <cellStyle name="40% - Accent1 4 2 3 3" xfId="13684"/>
    <cellStyle name="40% - Accent1 4 2 4" xfId="10351"/>
    <cellStyle name="40% - Accent1 4 2 4 2" xfId="12904"/>
    <cellStyle name="40% - Accent1 4 2 4 2 2" xfId="14819"/>
    <cellStyle name="40% - Accent1 4 2 4 3" xfId="13883"/>
    <cellStyle name="40% - Accent1 4 2 5" xfId="11283"/>
    <cellStyle name="40% - Accent1 4 2 6" xfId="12358"/>
    <cellStyle name="40% - Accent1 4 2 6 2" xfId="14274"/>
    <cellStyle name="40% - Accent1 4 2 7" xfId="13337"/>
    <cellStyle name="40% - Accent1 4 3" xfId="9871"/>
    <cellStyle name="40% - Accent1 4 3 2" xfId="12474"/>
    <cellStyle name="40% - Accent1 4 3 2 2" xfId="14389"/>
    <cellStyle name="40% - Accent1 4 3 3" xfId="13453"/>
    <cellStyle name="40% - Accent1 4 4" xfId="10079"/>
    <cellStyle name="40% - Accent1 4 4 2" xfId="12639"/>
    <cellStyle name="40% - Accent1 4 4 2 2" xfId="14554"/>
    <cellStyle name="40% - Accent1 4 4 3" xfId="13618"/>
    <cellStyle name="40% - Accent1 4 5" xfId="10285"/>
    <cellStyle name="40% - Accent1 4 5 2" xfId="12838"/>
    <cellStyle name="40% - Accent1 4 5 2 2" xfId="14753"/>
    <cellStyle name="40% - Accent1 4 5 3" xfId="13817"/>
    <cellStyle name="40% - Accent1 4 6" xfId="11282"/>
    <cellStyle name="40% - Accent1 4 7" xfId="12292"/>
    <cellStyle name="40% - Accent1 4 7 2" xfId="14208"/>
    <cellStyle name="40% - Accent1 4 8" xfId="13271"/>
    <cellStyle name="40% - Accent1 5" xfId="9458"/>
    <cellStyle name="40% - Accent1 5 2" xfId="9525"/>
    <cellStyle name="40% - Accent1 5 2 2" xfId="9951"/>
    <cellStyle name="40% - Accent1 5 2 2 2" xfId="12554"/>
    <cellStyle name="40% - Accent1 5 2 2 2 2" xfId="14469"/>
    <cellStyle name="40% - Accent1 5 2 2 3" xfId="13533"/>
    <cellStyle name="40% - Accent1 5 2 3" xfId="10159"/>
    <cellStyle name="40% - Accent1 5 2 3 2" xfId="12719"/>
    <cellStyle name="40% - Accent1 5 2 3 2 2" xfId="14634"/>
    <cellStyle name="40% - Accent1 5 2 3 3" xfId="13698"/>
    <cellStyle name="40% - Accent1 5 2 4" xfId="10365"/>
    <cellStyle name="40% - Accent1 5 2 4 2" xfId="12918"/>
    <cellStyle name="40% - Accent1 5 2 4 2 2" xfId="14833"/>
    <cellStyle name="40% - Accent1 5 2 4 3" xfId="13897"/>
    <cellStyle name="40% - Accent1 5 2 5" xfId="12372"/>
    <cellStyle name="40% - Accent1 5 2 5 2" xfId="14288"/>
    <cellStyle name="40% - Accent1 5 2 6" xfId="13351"/>
    <cellStyle name="40% - Accent1 5 3" xfId="9885"/>
    <cellStyle name="40% - Accent1 5 3 2" xfId="12488"/>
    <cellStyle name="40% - Accent1 5 3 2 2" xfId="14403"/>
    <cellStyle name="40% - Accent1 5 3 3" xfId="13467"/>
    <cellStyle name="40% - Accent1 5 4" xfId="10093"/>
    <cellStyle name="40% - Accent1 5 4 2" xfId="12653"/>
    <cellStyle name="40% - Accent1 5 4 2 2" xfId="14568"/>
    <cellStyle name="40% - Accent1 5 4 3" xfId="13632"/>
    <cellStyle name="40% - Accent1 5 5" xfId="10299"/>
    <cellStyle name="40% - Accent1 5 5 2" xfId="12852"/>
    <cellStyle name="40% - Accent1 5 5 2 2" xfId="14767"/>
    <cellStyle name="40% - Accent1 5 5 3" xfId="13831"/>
    <cellStyle name="40% - Accent1 5 6" xfId="12306"/>
    <cellStyle name="40% - Accent1 5 6 2" xfId="14222"/>
    <cellStyle name="40% - Accent1 5 7" xfId="13285"/>
    <cellStyle name="40% - Accent1 6" xfId="9544"/>
    <cellStyle name="40% - Accent1 6 2" xfId="12391"/>
    <cellStyle name="40% - Accent1 6 2 2" xfId="14307"/>
    <cellStyle name="40% - Accent1 6 3" xfId="13370"/>
    <cellStyle name="40% - Accent1 7" xfId="10211"/>
    <cellStyle name="40% - Accent1 7 2" xfId="12771"/>
    <cellStyle name="40% - Accent1 7 2 2" xfId="14686"/>
    <cellStyle name="40% - Accent1 7 3" xfId="13750"/>
    <cellStyle name="40% - Accent1 8" xfId="10233"/>
    <cellStyle name="40% - Accent1 8 2" xfId="12787"/>
    <cellStyle name="40% - Accent1 8 2 2" xfId="14702"/>
    <cellStyle name="40% - Accent1 8 3" xfId="13766"/>
    <cellStyle name="40% - Accent1 9" xfId="12200"/>
    <cellStyle name="40% - Accent1 9 2" xfId="13159"/>
    <cellStyle name="40% - Accent1 9 2 2" xfId="15061"/>
    <cellStyle name="40% - Accent1 9 3" xfId="14125"/>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2 2" xfId="12541"/>
    <cellStyle name="40% - Accent2 4 2 2 2 2" xfId="14456"/>
    <cellStyle name="40% - Accent2 4 2 2 3" xfId="13520"/>
    <cellStyle name="40% - Accent2 4 2 3" xfId="10146"/>
    <cellStyle name="40% - Accent2 4 2 3 2" xfId="12706"/>
    <cellStyle name="40% - Accent2 4 2 3 2 2" xfId="14621"/>
    <cellStyle name="40% - Accent2 4 2 3 3" xfId="13685"/>
    <cellStyle name="40% - Accent2 4 2 4" xfId="10352"/>
    <cellStyle name="40% - Accent2 4 2 4 2" xfId="12905"/>
    <cellStyle name="40% - Accent2 4 2 4 2 2" xfId="14820"/>
    <cellStyle name="40% - Accent2 4 2 4 3" xfId="13884"/>
    <cellStyle name="40% - Accent2 4 2 5" xfId="11288"/>
    <cellStyle name="40% - Accent2 4 2 6" xfId="12359"/>
    <cellStyle name="40% - Accent2 4 2 6 2" xfId="14275"/>
    <cellStyle name="40% - Accent2 4 2 7" xfId="13338"/>
    <cellStyle name="40% - Accent2 4 3" xfId="9872"/>
    <cellStyle name="40% - Accent2 4 3 2" xfId="12475"/>
    <cellStyle name="40% - Accent2 4 3 2 2" xfId="14390"/>
    <cellStyle name="40% - Accent2 4 3 3" xfId="13454"/>
    <cellStyle name="40% - Accent2 4 4" xfId="10080"/>
    <cellStyle name="40% - Accent2 4 4 2" xfId="12640"/>
    <cellStyle name="40% - Accent2 4 4 2 2" xfId="14555"/>
    <cellStyle name="40% - Accent2 4 4 3" xfId="13619"/>
    <cellStyle name="40% - Accent2 4 5" xfId="10286"/>
    <cellStyle name="40% - Accent2 4 5 2" xfId="12839"/>
    <cellStyle name="40% - Accent2 4 5 2 2" xfId="14754"/>
    <cellStyle name="40% - Accent2 4 5 3" xfId="13818"/>
    <cellStyle name="40% - Accent2 4 6" xfId="11287"/>
    <cellStyle name="40% - Accent2 4 7" xfId="12293"/>
    <cellStyle name="40% - Accent2 4 7 2" xfId="14209"/>
    <cellStyle name="40% - Accent2 4 8" xfId="13272"/>
    <cellStyle name="40% - Accent2 5" xfId="9459"/>
    <cellStyle name="40% - Accent2 5 2" xfId="9526"/>
    <cellStyle name="40% - Accent2 5 2 2" xfId="9952"/>
    <cellStyle name="40% - Accent2 5 2 2 2" xfId="12555"/>
    <cellStyle name="40% - Accent2 5 2 2 2 2" xfId="14470"/>
    <cellStyle name="40% - Accent2 5 2 2 3" xfId="13534"/>
    <cellStyle name="40% - Accent2 5 2 3" xfId="10160"/>
    <cellStyle name="40% - Accent2 5 2 3 2" xfId="12720"/>
    <cellStyle name="40% - Accent2 5 2 3 2 2" xfId="14635"/>
    <cellStyle name="40% - Accent2 5 2 3 3" xfId="13699"/>
    <cellStyle name="40% - Accent2 5 2 4" xfId="10366"/>
    <cellStyle name="40% - Accent2 5 2 4 2" xfId="12919"/>
    <cellStyle name="40% - Accent2 5 2 4 2 2" xfId="14834"/>
    <cellStyle name="40% - Accent2 5 2 4 3" xfId="13898"/>
    <cellStyle name="40% - Accent2 5 2 5" xfId="12373"/>
    <cellStyle name="40% - Accent2 5 2 5 2" xfId="14289"/>
    <cellStyle name="40% - Accent2 5 2 6" xfId="13352"/>
    <cellStyle name="40% - Accent2 5 3" xfId="9886"/>
    <cellStyle name="40% - Accent2 5 3 2" xfId="12489"/>
    <cellStyle name="40% - Accent2 5 3 2 2" xfId="14404"/>
    <cellStyle name="40% - Accent2 5 3 3" xfId="13468"/>
    <cellStyle name="40% - Accent2 5 4" xfId="10094"/>
    <cellStyle name="40% - Accent2 5 4 2" xfId="12654"/>
    <cellStyle name="40% - Accent2 5 4 2 2" xfId="14569"/>
    <cellStyle name="40% - Accent2 5 4 3" xfId="13633"/>
    <cellStyle name="40% - Accent2 5 5" xfId="10300"/>
    <cellStyle name="40% - Accent2 5 5 2" xfId="12853"/>
    <cellStyle name="40% - Accent2 5 5 2 2" xfId="14768"/>
    <cellStyle name="40% - Accent2 5 5 3" xfId="13832"/>
    <cellStyle name="40% - Accent2 5 6" xfId="12307"/>
    <cellStyle name="40% - Accent2 5 6 2" xfId="14223"/>
    <cellStyle name="40% - Accent2 5 7" xfId="13286"/>
    <cellStyle name="40% - Accent2 6" xfId="9545"/>
    <cellStyle name="40% - Accent2 6 2" xfId="12392"/>
    <cellStyle name="40% - Accent2 6 2 2" xfId="14308"/>
    <cellStyle name="40% - Accent2 6 3" xfId="13371"/>
    <cellStyle name="40% - Accent2 7" xfId="10213"/>
    <cellStyle name="40% - Accent2 7 2" xfId="12773"/>
    <cellStyle name="40% - Accent2 7 2 2" xfId="14688"/>
    <cellStyle name="40% - Accent2 7 3" xfId="13752"/>
    <cellStyle name="40% - Accent2 8" xfId="10235"/>
    <cellStyle name="40% - Accent2 8 2" xfId="12789"/>
    <cellStyle name="40% - Accent2 8 2 2" xfId="14704"/>
    <cellStyle name="40% - Accent2 8 3" xfId="13768"/>
    <cellStyle name="40% - Accent2 9" xfId="12203"/>
    <cellStyle name="40% - Accent2 9 2" xfId="13162"/>
    <cellStyle name="40% - Accent2 9 2 2" xfId="15064"/>
    <cellStyle name="40% - Accent2 9 3" xfId="14128"/>
    <cellStyle name="40% - Accent3" xfId="9" builtinId="39" customBuiltin="1"/>
    <cellStyle name="40% - Accent3 2" xfId="1892"/>
    <cellStyle name="40% - Accent3 2 2" xfId="9342"/>
    <cellStyle name="40% - Accent3 2 3" xfId="9558"/>
    <cellStyle name="40% - Accent3 2 3 2" xfId="12404"/>
    <cellStyle name="40% - Accent3 2 3 2 2" xfId="14320"/>
    <cellStyle name="40% - Accent3 2 3 3" xfId="13383"/>
    <cellStyle name="40% - Accent3 3" xfId="9343"/>
    <cellStyle name="40% - Accent3 3 2" xfId="9604"/>
    <cellStyle name="40% - Accent3 3 2 2" xfId="11290"/>
    <cellStyle name="40% - Accent3 3 2 3" xfId="12413"/>
    <cellStyle name="40% - Accent3 3 2 3 2" xfId="14329"/>
    <cellStyle name="40% - Accent3 3 2 4" xfId="13392"/>
    <cellStyle name="40% - Accent3 3 3" xfId="11289"/>
    <cellStyle name="40% - Accent3 3 4" xfId="11140"/>
    <cellStyle name="40% - Accent3 4" xfId="9422"/>
    <cellStyle name="40% - Accent3 4 2" xfId="9513"/>
    <cellStyle name="40% - Accent3 4 2 2" xfId="9939"/>
    <cellStyle name="40% - Accent3 4 2 2 2" xfId="12542"/>
    <cellStyle name="40% - Accent3 4 2 2 2 2" xfId="14457"/>
    <cellStyle name="40% - Accent3 4 2 2 3" xfId="13521"/>
    <cellStyle name="40% - Accent3 4 2 3" xfId="10147"/>
    <cellStyle name="40% - Accent3 4 2 3 2" xfId="12707"/>
    <cellStyle name="40% - Accent3 4 2 3 2 2" xfId="14622"/>
    <cellStyle name="40% - Accent3 4 2 3 3" xfId="13686"/>
    <cellStyle name="40% - Accent3 4 2 4" xfId="10353"/>
    <cellStyle name="40% - Accent3 4 2 4 2" xfId="12906"/>
    <cellStyle name="40% - Accent3 4 2 4 2 2" xfId="14821"/>
    <cellStyle name="40% - Accent3 4 2 4 3" xfId="13885"/>
    <cellStyle name="40% - Accent3 4 2 5" xfId="11292"/>
    <cellStyle name="40% - Accent3 4 2 6" xfId="12360"/>
    <cellStyle name="40% - Accent3 4 2 6 2" xfId="14276"/>
    <cellStyle name="40% - Accent3 4 2 7" xfId="13339"/>
    <cellStyle name="40% - Accent3 4 3" xfId="9873"/>
    <cellStyle name="40% - Accent3 4 3 2" xfId="12476"/>
    <cellStyle name="40% - Accent3 4 3 2 2" xfId="14391"/>
    <cellStyle name="40% - Accent3 4 3 3" xfId="13455"/>
    <cellStyle name="40% - Accent3 4 4" xfId="10081"/>
    <cellStyle name="40% - Accent3 4 4 2" xfId="12641"/>
    <cellStyle name="40% - Accent3 4 4 2 2" xfId="14556"/>
    <cellStyle name="40% - Accent3 4 4 3" xfId="13620"/>
    <cellStyle name="40% - Accent3 4 5" xfId="10287"/>
    <cellStyle name="40% - Accent3 4 5 2" xfId="12840"/>
    <cellStyle name="40% - Accent3 4 5 2 2" xfId="14755"/>
    <cellStyle name="40% - Accent3 4 5 3" xfId="13819"/>
    <cellStyle name="40% - Accent3 4 6" xfId="11291"/>
    <cellStyle name="40% - Accent3 4 7" xfId="12294"/>
    <cellStyle name="40% - Accent3 4 7 2" xfId="14210"/>
    <cellStyle name="40% - Accent3 4 8" xfId="13273"/>
    <cellStyle name="40% - Accent3 5" xfId="9460"/>
    <cellStyle name="40% - Accent3 5 2" xfId="9527"/>
    <cellStyle name="40% - Accent3 5 2 2" xfId="9953"/>
    <cellStyle name="40% - Accent3 5 2 2 2" xfId="12556"/>
    <cellStyle name="40% - Accent3 5 2 2 2 2" xfId="14471"/>
    <cellStyle name="40% - Accent3 5 2 2 3" xfId="13535"/>
    <cellStyle name="40% - Accent3 5 2 3" xfId="10161"/>
    <cellStyle name="40% - Accent3 5 2 3 2" xfId="12721"/>
    <cellStyle name="40% - Accent3 5 2 3 2 2" xfId="14636"/>
    <cellStyle name="40% - Accent3 5 2 3 3" xfId="13700"/>
    <cellStyle name="40% - Accent3 5 2 4" xfId="10367"/>
    <cellStyle name="40% - Accent3 5 2 4 2" xfId="12920"/>
    <cellStyle name="40% - Accent3 5 2 4 2 2" xfId="14835"/>
    <cellStyle name="40% - Accent3 5 2 4 3" xfId="13899"/>
    <cellStyle name="40% - Accent3 5 2 5" xfId="12374"/>
    <cellStyle name="40% - Accent3 5 2 5 2" xfId="14290"/>
    <cellStyle name="40% - Accent3 5 2 6" xfId="13353"/>
    <cellStyle name="40% - Accent3 5 3" xfId="9887"/>
    <cellStyle name="40% - Accent3 5 3 2" xfId="12490"/>
    <cellStyle name="40% - Accent3 5 3 2 2" xfId="14405"/>
    <cellStyle name="40% - Accent3 5 3 3" xfId="13469"/>
    <cellStyle name="40% - Accent3 5 4" xfId="10095"/>
    <cellStyle name="40% - Accent3 5 4 2" xfId="12655"/>
    <cellStyle name="40% - Accent3 5 4 2 2" xfId="14570"/>
    <cellStyle name="40% - Accent3 5 4 3" xfId="13634"/>
    <cellStyle name="40% - Accent3 5 5" xfId="10301"/>
    <cellStyle name="40% - Accent3 5 5 2" xfId="12854"/>
    <cellStyle name="40% - Accent3 5 5 2 2" xfId="14769"/>
    <cellStyle name="40% - Accent3 5 5 3" xfId="13833"/>
    <cellStyle name="40% - Accent3 5 6" xfId="12308"/>
    <cellStyle name="40% - Accent3 5 6 2" xfId="14224"/>
    <cellStyle name="40% - Accent3 5 7" xfId="13287"/>
    <cellStyle name="40% - Accent3 6" xfId="9546"/>
    <cellStyle name="40% - Accent3 6 2" xfId="12393"/>
    <cellStyle name="40% - Accent3 6 2 2" xfId="14309"/>
    <cellStyle name="40% - Accent3 6 3" xfId="13372"/>
    <cellStyle name="40% - Accent3 7" xfId="10215"/>
    <cellStyle name="40% - Accent3 7 2" xfId="12775"/>
    <cellStyle name="40% - Accent3 7 2 2" xfId="14690"/>
    <cellStyle name="40% - Accent3 7 3" xfId="13754"/>
    <cellStyle name="40% - Accent3 8" xfId="10237"/>
    <cellStyle name="40% - Accent3 8 2" xfId="12791"/>
    <cellStyle name="40% - Accent3 8 2 2" xfId="14706"/>
    <cellStyle name="40% - Accent3 8 3" xfId="13770"/>
    <cellStyle name="40% - Accent3 9" xfId="12205"/>
    <cellStyle name="40% - Accent3 9 2" xfId="13164"/>
    <cellStyle name="40% - Accent3 9 2 2" xfId="15066"/>
    <cellStyle name="40% - Accent3 9 3" xfId="14130"/>
    <cellStyle name="40% - Accent4" xfId="10" builtinId="43" customBuiltin="1"/>
    <cellStyle name="40% - Accent4 2" xfId="1893"/>
    <cellStyle name="40% - Accent4 2 2" xfId="9344"/>
    <cellStyle name="40% - Accent4 2 3" xfId="9559"/>
    <cellStyle name="40% - Accent4 2 3 2" xfId="12405"/>
    <cellStyle name="40% - Accent4 2 3 2 2" xfId="14321"/>
    <cellStyle name="40% - Accent4 2 3 3" xfId="13384"/>
    <cellStyle name="40% - Accent4 3" xfId="9345"/>
    <cellStyle name="40% - Accent4 3 2" xfId="9608"/>
    <cellStyle name="40% - Accent4 3 2 2" xfId="11294"/>
    <cellStyle name="40% - Accent4 3 2 3" xfId="12415"/>
    <cellStyle name="40% - Accent4 3 2 3 2" xfId="14331"/>
    <cellStyle name="40% - Accent4 3 2 4" xfId="13394"/>
    <cellStyle name="40% - Accent4 3 3" xfId="11293"/>
    <cellStyle name="40% - Accent4 3 4" xfId="11141"/>
    <cellStyle name="40% - Accent4 4" xfId="9423"/>
    <cellStyle name="40% - Accent4 4 2" xfId="9514"/>
    <cellStyle name="40% - Accent4 4 2 2" xfId="9940"/>
    <cellStyle name="40% - Accent4 4 2 2 2" xfId="12543"/>
    <cellStyle name="40% - Accent4 4 2 2 2 2" xfId="14458"/>
    <cellStyle name="40% - Accent4 4 2 2 3" xfId="13522"/>
    <cellStyle name="40% - Accent4 4 2 3" xfId="10148"/>
    <cellStyle name="40% - Accent4 4 2 3 2" xfId="12708"/>
    <cellStyle name="40% - Accent4 4 2 3 2 2" xfId="14623"/>
    <cellStyle name="40% - Accent4 4 2 3 3" xfId="13687"/>
    <cellStyle name="40% - Accent4 4 2 4" xfId="10354"/>
    <cellStyle name="40% - Accent4 4 2 4 2" xfId="12907"/>
    <cellStyle name="40% - Accent4 4 2 4 2 2" xfId="14822"/>
    <cellStyle name="40% - Accent4 4 2 4 3" xfId="13886"/>
    <cellStyle name="40% - Accent4 4 2 5" xfId="11296"/>
    <cellStyle name="40% - Accent4 4 2 6" xfId="12361"/>
    <cellStyle name="40% - Accent4 4 2 6 2" xfId="14277"/>
    <cellStyle name="40% - Accent4 4 2 7" xfId="13340"/>
    <cellStyle name="40% - Accent4 4 3" xfId="9874"/>
    <cellStyle name="40% - Accent4 4 3 2" xfId="12477"/>
    <cellStyle name="40% - Accent4 4 3 2 2" xfId="14392"/>
    <cellStyle name="40% - Accent4 4 3 3" xfId="13456"/>
    <cellStyle name="40% - Accent4 4 4" xfId="10082"/>
    <cellStyle name="40% - Accent4 4 4 2" xfId="12642"/>
    <cellStyle name="40% - Accent4 4 4 2 2" xfId="14557"/>
    <cellStyle name="40% - Accent4 4 4 3" xfId="13621"/>
    <cellStyle name="40% - Accent4 4 5" xfId="10288"/>
    <cellStyle name="40% - Accent4 4 5 2" xfId="12841"/>
    <cellStyle name="40% - Accent4 4 5 2 2" xfId="14756"/>
    <cellStyle name="40% - Accent4 4 5 3" xfId="13820"/>
    <cellStyle name="40% - Accent4 4 6" xfId="11295"/>
    <cellStyle name="40% - Accent4 4 7" xfId="12295"/>
    <cellStyle name="40% - Accent4 4 7 2" xfId="14211"/>
    <cellStyle name="40% - Accent4 4 8" xfId="13274"/>
    <cellStyle name="40% - Accent4 5" xfId="9461"/>
    <cellStyle name="40% - Accent4 5 2" xfId="9528"/>
    <cellStyle name="40% - Accent4 5 2 2" xfId="9954"/>
    <cellStyle name="40% - Accent4 5 2 2 2" xfId="12557"/>
    <cellStyle name="40% - Accent4 5 2 2 2 2" xfId="14472"/>
    <cellStyle name="40% - Accent4 5 2 2 3" xfId="13536"/>
    <cellStyle name="40% - Accent4 5 2 3" xfId="10162"/>
    <cellStyle name="40% - Accent4 5 2 3 2" xfId="12722"/>
    <cellStyle name="40% - Accent4 5 2 3 2 2" xfId="14637"/>
    <cellStyle name="40% - Accent4 5 2 3 3" xfId="13701"/>
    <cellStyle name="40% - Accent4 5 2 4" xfId="10368"/>
    <cellStyle name="40% - Accent4 5 2 4 2" xfId="12921"/>
    <cellStyle name="40% - Accent4 5 2 4 2 2" xfId="14836"/>
    <cellStyle name="40% - Accent4 5 2 4 3" xfId="13900"/>
    <cellStyle name="40% - Accent4 5 2 5" xfId="12375"/>
    <cellStyle name="40% - Accent4 5 2 5 2" xfId="14291"/>
    <cellStyle name="40% - Accent4 5 2 6" xfId="13354"/>
    <cellStyle name="40% - Accent4 5 3" xfId="9888"/>
    <cellStyle name="40% - Accent4 5 3 2" xfId="12491"/>
    <cellStyle name="40% - Accent4 5 3 2 2" xfId="14406"/>
    <cellStyle name="40% - Accent4 5 3 3" xfId="13470"/>
    <cellStyle name="40% - Accent4 5 4" xfId="10096"/>
    <cellStyle name="40% - Accent4 5 4 2" xfId="12656"/>
    <cellStyle name="40% - Accent4 5 4 2 2" xfId="14571"/>
    <cellStyle name="40% - Accent4 5 4 3" xfId="13635"/>
    <cellStyle name="40% - Accent4 5 5" xfId="10302"/>
    <cellStyle name="40% - Accent4 5 5 2" xfId="12855"/>
    <cellStyle name="40% - Accent4 5 5 2 2" xfId="14770"/>
    <cellStyle name="40% - Accent4 5 5 3" xfId="13834"/>
    <cellStyle name="40% - Accent4 5 6" xfId="12309"/>
    <cellStyle name="40% - Accent4 5 6 2" xfId="14225"/>
    <cellStyle name="40% - Accent4 5 7" xfId="13288"/>
    <cellStyle name="40% - Accent4 6" xfId="9547"/>
    <cellStyle name="40% - Accent4 6 2" xfId="12394"/>
    <cellStyle name="40% - Accent4 6 2 2" xfId="14310"/>
    <cellStyle name="40% - Accent4 6 3" xfId="13373"/>
    <cellStyle name="40% - Accent4 7" xfId="10217"/>
    <cellStyle name="40% - Accent4 7 2" xfId="12777"/>
    <cellStyle name="40% - Accent4 7 2 2" xfId="14692"/>
    <cellStyle name="40% - Accent4 7 3" xfId="13756"/>
    <cellStyle name="40% - Accent4 8" xfId="10239"/>
    <cellStyle name="40% - Accent4 8 2" xfId="12793"/>
    <cellStyle name="40% - Accent4 8 2 2" xfId="14708"/>
    <cellStyle name="40% - Accent4 8 3" xfId="13772"/>
    <cellStyle name="40% - Accent4 9" xfId="12209"/>
    <cellStyle name="40% - Accent4 9 2" xfId="13167"/>
    <cellStyle name="40% - Accent4 9 2 2" xfId="15069"/>
    <cellStyle name="40% - Accent4 9 3" xfId="14133"/>
    <cellStyle name="40% - Accent5" xfId="11" builtinId="47" customBuiltin="1"/>
    <cellStyle name="40% - Accent5 2" xfId="1894"/>
    <cellStyle name="40% - Accent5 2 2" xfId="9346"/>
    <cellStyle name="40% - Accent5 2 3" xfId="9560"/>
    <cellStyle name="40% - Accent5 2 3 2" xfId="12406"/>
    <cellStyle name="40% - Accent5 2 3 2 2" xfId="14322"/>
    <cellStyle name="40% - Accent5 2 3 3" xfId="13385"/>
    <cellStyle name="40% - Accent5 3" xfId="9347"/>
    <cellStyle name="40% - Accent5 3 2" xfId="9610"/>
    <cellStyle name="40% - Accent5 3 2 2" xfId="11298"/>
    <cellStyle name="40% - Accent5 3 2 3" xfId="12416"/>
    <cellStyle name="40% - Accent5 3 2 3 2" xfId="14332"/>
    <cellStyle name="40% - Accent5 3 2 4" xfId="13395"/>
    <cellStyle name="40% - Accent5 3 3" xfId="11297"/>
    <cellStyle name="40% - Accent5 3 4" xfId="11142"/>
    <cellStyle name="40% - Accent5 4" xfId="9424"/>
    <cellStyle name="40% - Accent5 4 2" xfId="9515"/>
    <cellStyle name="40% - Accent5 4 2 2" xfId="9941"/>
    <cellStyle name="40% - Accent5 4 2 2 2" xfId="12544"/>
    <cellStyle name="40% - Accent5 4 2 2 2 2" xfId="14459"/>
    <cellStyle name="40% - Accent5 4 2 2 3" xfId="13523"/>
    <cellStyle name="40% - Accent5 4 2 3" xfId="10149"/>
    <cellStyle name="40% - Accent5 4 2 3 2" xfId="12709"/>
    <cellStyle name="40% - Accent5 4 2 3 2 2" xfId="14624"/>
    <cellStyle name="40% - Accent5 4 2 3 3" xfId="13688"/>
    <cellStyle name="40% - Accent5 4 2 4" xfId="10355"/>
    <cellStyle name="40% - Accent5 4 2 4 2" xfId="12908"/>
    <cellStyle name="40% - Accent5 4 2 4 2 2" xfId="14823"/>
    <cellStyle name="40% - Accent5 4 2 4 3" xfId="13887"/>
    <cellStyle name="40% - Accent5 4 2 5" xfId="11300"/>
    <cellStyle name="40% - Accent5 4 2 6" xfId="12362"/>
    <cellStyle name="40% - Accent5 4 2 6 2" xfId="14278"/>
    <cellStyle name="40% - Accent5 4 2 7" xfId="13341"/>
    <cellStyle name="40% - Accent5 4 3" xfId="9875"/>
    <cellStyle name="40% - Accent5 4 3 2" xfId="12478"/>
    <cellStyle name="40% - Accent5 4 3 2 2" xfId="14393"/>
    <cellStyle name="40% - Accent5 4 3 3" xfId="13457"/>
    <cellStyle name="40% - Accent5 4 4" xfId="10083"/>
    <cellStyle name="40% - Accent5 4 4 2" xfId="12643"/>
    <cellStyle name="40% - Accent5 4 4 2 2" xfId="14558"/>
    <cellStyle name="40% - Accent5 4 4 3" xfId="13622"/>
    <cellStyle name="40% - Accent5 4 5" xfId="10289"/>
    <cellStyle name="40% - Accent5 4 5 2" xfId="12842"/>
    <cellStyle name="40% - Accent5 4 5 2 2" xfId="14757"/>
    <cellStyle name="40% - Accent5 4 5 3" xfId="13821"/>
    <cellStyle name="40% - Accent5 4 6" xfId="11299"/>
    <cellStyle name="40% - Accent5 4 7" xfId="12296"/>
    <cellStyle name="40% - Accent5 4 7 2" xfId="14212"/>
    <cellStyle name="40% - Accent5 4 8" xfId="13275"/>
    <cellStyle name="40% - Accent5 5" xfId="9462"/>
    <cellStyle name="40% - Accent5 5 2" xfId="9529"/>
    <cellStyle name="40% - Accent5 5 2 2" xfId="9955"/>
    <cellStyle name="40% - Accent5 5 2 2 2" xfId="12558"/>
    <cellStyle name="40% - Accent5 5 2 2 2 2" xfId="14473"/>
    <cellStyle name="40% - Accent5 5 2 2 3" xfId="13537"/>
    <cellStyle name="40% - Accent5 5 2 3" xfId="10163"/>
    <cellStyle name="40% - Accent5 5 2 3 2" xfId="12723"/>
    <cellStyle name="40% - Accent5 5 2 3 2 2" xfId="14638"/>
    <cellStyle name="40% - Accent5 5 2 3 3" xfId="13702"/>
    <cellStyle name="40% - Accent5 5 2 4" xfId="10369"/>
    <cellStyle name="40% - Accent5 5 2 4 2" xfId="12922"/>
    <cellStyle name="40% - Accent5 5 2 4 2 2" xfId="14837"/>
    <cellStyle name="40% - Accent5 5 2 4 3" xfId="13901"/>
    <cellStyle name="40% - Accent5 5 2 5" xfId="12376"/>
    <cellStyle name="40% - Accent5 5 2 5 2" xfId="14292"/>
    <cellStyle name="40% - Accent5 5 2 6" xfId="13355"/>
    <cellStyle name="40% - Accent5 5 3" xfId="9889"/>
    <cellStyle name="40% - Accent5 5 3 2" xfId="12492"/>
    <cellStyle name="40% - Accent5 5 3 2 2" xfId="14407"/>
    <cellStyle name="40% - Accent5 5 3 3" xfId="13471"/>
    <cellStyle name="40% - Accent5 5 4" xfId="10097"/>
    <cellStyle name="40% - Accent5 5 4 2" xfId="12657"/>
    <cellStyle name="40% - Accent5 5 4 2 2" xfId="14572"/>
    <cellStyle name="40% - Accent5 5 4 3" xfId="13636"/>
    <cellStyle name="40% - Accent5 5 5" xfId="10303"/>
    <cellStyle name="40% - Accent5 5 5 2" xfId="12856"/>
    <cellStyle name="40% - Accent5 5 5 2 2" xfId="14771"/>
    <cellStyle name="40% - Accent5 5 5 3" xfId="13835"/>
    <cellStyle name="40% - Accent5 5 6" xfId="12310"/>
    <cellStyle name="40% - Accent5 5 6 2" xfId="14226"/>
    <cellStyle name="40% - Accent5 5 7" xfId="13289"/>
    <cellStyle name="40% - Accent5 6" xfId="9548"/>
    <cellStyle name="40% - Accent5 6 2" xfId="12395"/>
    <cellStyle name="40% - Accent5 6 2 2" xfId="14311"/>
    <cellStyle name="40% - Accent5 6 3" xfId="13374"/>
    <cellStyle name="40% - Accent5 7" xfId="10219"/>
    <cellStyle name="40% - Accent5 7 2" xfId="12779"/>
    <cellStyle name="40% - Accent5 7 2 2" xfId="14694"/>
    <cellStyle name="40% - Accent5 7 3" xfId="13758"/>
    <cellStyle name="40% - Accent5 8" xfId="10241"/>
    <cellStyle name="40% - Accent5 8 2" xfId="12795"/>
    <cellStyle name="40% - Accent5 8 2 2" xfId="14710"/>
    <cellStyle name="40% - Accent5 8 3" xfId="13774"/>
    <cellStyle name="40% - Accent5 9" xfId="12211"/>
    <cellStyle name="40% - Accent5 9 2" xfId="13169"/>
    <cellStyle name="40% - Accent5 9 2 2" xfId="15071"/>
    <cellStyle name="40% - Accent5 9 3" xfId="14135"/>
    <cellStyle name="40% - Accent6" xfId="12" builtinId="51" customBuiltin="1"/>
    <cellStyle name="40% - Accent6 2" xfId="1895"/>
    <cellStyle name="40% - Accent6 2 2" xfId="9348"/>
    <cellStyle name="40% - Accent6 2 3" xfId="9561"/>
    <cellStyle name="40% - Accent6 2 3 2" xfId="12407"/>
    <cellStyle name="40% - Accent6 2 3 2 2" xfId="14323"/>
    <cellStyle name="40% - Accent6 2 3 3" xfId="13386"/>
    <cellStyle name="40% - Accent6 3" xfId="9349"/>
    <cellStyle name="40% - Accent6 3 2" xfId="9614"/>
    <cellStyle name="40% - Accent6 3 2 2" xfId="11302"/>
    <cellStyle name="40% - Accent6 3 2 3" xfId="12418"/>
    <cellStyle name="40% - Accent6 3 2 3 2" xfId="14334"/>
    <cellStyle name="40% - Accent6 3 2 4" xfId="13397"/>
    <cellStyle name="40% - Accent6 3 3" xfId="11301"/>
    <cellStyle name="40% - Accent6 3 4" xfId="11143"/>
    <cellStyle name="40% - Accent6 4" xfId="9425"/>
    <cellStyle name="40% - Accent6 4 2" xfId="9516"/>
    <cellStyle name="40% - Accent6 4 2 2" xfId="9942"/>
    <cellStyle name="40% - Accent6 4 2 2 2" xfId="12545"/>
    <cellStyle name="40% - Accent6 4 2 2 2 2" xfId="14460"/>
    <cellStyle name="40% - Accent6 4 2 2 3" xfId="13524"/>
    <cellStyle name="40% - Accent6 4 2 3" xfId="10150"/>
    <cellStyle name="40% - Accent6 4 2 3 2" xfId="12710"/>
    <cellStyle name="40% - Accent6 4 2 3 2 2" xfId="14625"/>
    <cellStyle name="40% - Accent6 4 2 3 3" xfId="13689"/>
    <cellStyle name="40% - Accent6 4 2 4" xfId="10356"/>
    <cellStyle name="40% - Accent6 4 2 4 2" xfId="12909"/>
    <cellStyle name="40% - Accent6 4 2 4 2 2" xfId="14824"/>
    <cellStyle name="40% - Accent6 4 2 4 3" xfId="13888"/>
    <cellStyle name="40% - Accent6 4 2 5" xfId="11304"/>
    <cellStyle name="40% - Accent6 4 2 6" xfId="12363"/>
    <cellStyle name="40% - Accent6 4 2 6 2" xfId="14279"/>
    <cellStyle name="40% - Accent6 4 2 7" xfId="13342"/>
    <cellStyle name="40% - Accent6 4 3" xfId="9876"/>
    <cellStyle name="40% - Accent6 4 3 2" xfId="12479"/>
    <cellStyle name="40% - Accent6 4 3 2 2" xfId="14394"/>
    <cellStyle name="40% - Accent6 4 3 3" xfId="13458"/>
    <cellStyle name="40% - Accent6 4 4" xfId="10084"/>
    <cellStyle name="40% - Accent6 4 4 2" xfId="12644"/>
    <cellStyle name="40% - Accent6 4 4 2 2" xfId="14559"/>
    <cellStyle name="40% - Accent6 4 4 3" xfId="13623"/>
    <cellStyle name="40% - Accent6 4 5" xfId="10290"/>
    <cellStyle name="40% - Accent6 4 5 2" xfId="12843"/>
    <cellStyle name="40% - Accent6 4 5 2 2" xfId="14758"/>
    <cellStyle name="40% - Accent6 4 5 3" xfId="13822"/>
    <cellStyle name="40% - Accent6 4 6" xfId="11303"/>
    <cellStyle name="40% - Accent6 4 7" xfId="12297"/>
    <cellStyle name="40% - Accent6 4 7 2" xfId="14213"/>
    <cellStyle name="40% - Accent6 4 8" xfId="13276"/>
    <cellStyle name="40% - Accent6 5" xfId="9463"/>
    <cellStyle name="40% - Accent6 5 2" xfId="9530"/>
    <cellStyle name="40% - Accent6 5 2 2" xfId="9956"/>
    <cellStyle name="40% - Accent6 5 2 2 2" xfId="12559"/>
    <cellStyle name="40% - Accent6 5 2 2 2 2" xfId="14474"/>
    <cellStyle name="40% - Accent6 5 2 2 3" xfId="13538"/>
    <cellStyle name="40% - Accent6 5 2 3" xfId="10164"/>
    <cellStyle name="40% - Accent6 5 2 3 2" xfId="12724"/>
    <cellStyle name="40% - Accent6 5 2 3 2 2" xfId="14639"/>
    <cellStyle name="40% - Accent6 5 2 3 3" xfId="13703"/>
    <cellStyle name="40% - Accent6 5 2 4" xfId="10370"/>
    <cellStyle name="40% - Accent6 5 2 4 2" xfId="12923"/>
    <cellStyle name="40% - Accent6 5 2 4 2 2" xfId="14838"/>
    <cellStyle name="40% - Accent6 5 2 4 3" xfId="13902"/>
    <cellStyle name="40% - Accent6 5 2 5" xfId="12377"/>
    <cellStyle name="40% - Accent6 5 2 5 2" xfId="14293"/>
    <cellStyle name="40% - Accent6 5 2 6" xfId="13356"/>
    <cellStyle name="40% - Accent6 5 3" xfId="9890"/>
    <cellStyle name="40% - Accent6 5 3 2" xfId="12493"/>
    <cellStyle name="40% - Accent6 5 3 2 2" xfId="14408"/>
    <cellStyle name="40% - Accent6 5 3 3" xfId="13472"/>
    <cellStyle name="40% - Accent6 5 4" xfId="10098"/>
    <cellStyle name="40% - Accent6 5 4 2" xfId="12658"/>
    <cellStyle name="40% - Accent6 5 4 2 2" xfId="14573"/>
    <cellStyle name="40% - Accent6 5 4 3" xfId="13637"/>
    <cellStyle name="40% - Accent6 5 5" xfId="10304"/>
    <cellStyle name="40% - Accent6 5 5 2" xfId="12857"/>
    <cellStyle name="40% - Accent6 5 5 2 2" xfId="14772"/>
    <cellStyle name="40% - Accent6 5 5 3" xfId="13836"/>
    <cellStyle name="40% - Accent6 5 6" xfId="12311"/>
    <cellStyle name="40% - Accent6 5 6 2" xfId="14227"/>
    <cellStyle name="40% - Accent6 5 7" xfId="13290"/>
    <cellStyle name="40% - Accent6 6" xfId="9549"/>
    <cellStyle name="40% - Accent6 6 2" xfId="12396"/>
    <cellStyle name="40% - Accent6 6 2 2" xfId="14312"/>
    <cellStyle name="40% - Accent6 6 3" xfId="13375"/>
    <cellStyle name="40% - Accent6 7" xfId="10221"/>
    <cellStyle name="40% - Accent6 7 2" xfId="12781"/>
    <cellStyle name="40% - Accent6 7 2 2" xfId="14696"/>
    <cellStyle name="40% - Accent6 7 3" xfId="13760"/>
    <cellStyle name="40% - Accent6 8" xfId="10243"/>
    <cellStyle name="40% - Accent6 8 2" xfId="12797"/>
    <cellStyle name="40% - Accent6 8 2 2" xfId="14712"/>
    <cellStyle name="40% - Accent6 8 3" xfId="13776"/>
    <cellStyle name="40% - Accent6 9" xfId="12213"/>
    <cellStyle name="40% - Accent6 9 2" xfId="13171"/>
    <cellStyle name="40% - Accent6 9 2 2" xfId="15073"/>
    <cellStyle name="40% - Accent6 9 3" xfId="14137"/>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0 3" xfId="12964"/>
    <cellStyle name="Comma 10 3 2" xfId="14879"/>
    <cellStyle name="Comma 10 4" xfId="13943"/>
    <cellStyle name="Comma 11" xfId="10426"/>
    <cellStyle name="Comma 11 2" xfId="11877"/>
    <cellStyle name="Comma 11 3" xfId="12979"/>
    <cellStyle name="Comma 11 3 2" xfId="14894"/>
    <cellStyle name="Comma 11 4" xfId="13958"/>
    <cellStyle name="Comma 12" xfId="10473"/>
    <cellStyle name="Comma 12 2" xfId="11876"/>
    <cellStyle name="Comma 12 3" xfId="13023"/>
    <cellStyle name="Comma 12 3 2" xfId="14938"/>
    <cellStyle name="Comma 12 4" xfId="14002"/>
    <cellStyle name="Comma 13" xfId="10493"/>
    <cellStyle name="Comma 13 2" xfId="11881"/>
    <cellStyle name="Comma 14" xfId="11885"/>
    <cellStyle name="Comma 15" xfId="11971"/>
    <cellStyle name="Comma 16" xfId="11991"/>
    <cellStyle name="Comma 17" xfId="11996"/>
    <cellStyle name="Comma 18" xfId="11998"/>
    <cellStyle name="Comma 19" xfId="12002"/>
    <cellStyle name="Comma 2" xfId="28"/>
    <cellStyle name="Comma 2 2" xfId="70"/>
    <cellStyle name="Comma 2 2 2" xfId="9992"/>
    <cellStyle name="Comma 2 2 3" xfId="10247"/>
    <cellStyle name="Comma 2 2 4" xfId="13178"/>
    <cellStyle name="Comma 2 3" xfId="59"/>
    <cellStyle name="Comma 2 3 2" xfId="9324"/>
    <cellStyle name="Comma 2 3 2 2" xfId="9993"/>
    <cellStyle name="Comma 2 4" xfId="9991"/>
    <cellStyle name="Comma 20" xfId="12005"/>
    <cellStyle name="Comma 21" xfId="12008"/>
    <cellStyle name="Comma 22" xfId="12011"/>
    <cellStyle name="Comma 23" xfId="12016"/>
    <cellStyle name="Comma 24" xfId="12019"/>
    <cellStyle name="Comma 25" xfId="12026"/>
    <cellStyle name="Comma 26" xfId="12018"/>
    <cellStyle name="Comma 27" xfId="12025"/>
    <cellStyle name="Comma 28" xfId="12035"/>
    <cellStyle name="Comma 29" xfId="12041"/>
    <cellStyle name="Comma 3" xfId="29"/>
    <cellStyle name="Comma 3 2" xfId="71"/>
    <cellStyle name="Comma 3 3" xfId="60"/>
    <cellStyle name="Comma 3 4" xfId="4930"/>
    <cellStyle name="Comma 3 5" xfId="6417"/>
    <cellStyle name="Comma 3 6" xfId="8134"/>
    <cellStyle name="Comma 3 7" xfId="11022"/>
    <cellStyle name="Comma 30" xfId="12045"/>
    <cellStyle name="Comma 31" xfId="12052"/>
    <cellStyle name="Comma 32" xfId="12044"/>
    <cellStyle name="Comma 33" xfId="12051"/>
    <cellStyle name="Comma 34" xfId="12043"/>
    <cellStyle name="Comma 35" xfId="12050"/>
    <cellStyle name="Comma 36" xfId="12065"/>
    <cellStyle name="Comma 37" xfId="12071"/>
    <cellStyle name="Comma 38" xfId="12078"/>
    <cellStyle name="Comma 39" xfId="12070"/>
    <cellStyle name="Comma 4" xfId="9380"/>
    <cellStyle name="Comma 4 2" xfId="9994"/>
    <cellStyle name="Comma 4 2 2" xfId="10195"/>
    <cellStyle name="Comma 4 2 2 2" xfId="10413"/>
    <cellStyle name="Comma 4 2 2 2 2" xfId="12966"/>
    <cellStyle name="Comma 4 2 2 2 2 2" xfId="14881"/>
    <cellStyle name="Comma 4 2 2 2 3" xfId="13945"/>
    <cellStyle name="Comma 4 2 2 3" xfId="12755"/>
    <cellStyle name="Comma 4 2 2 3 2" xfId="14670"/>
    <cellStyle name="Comma 4 2 2 4" xfId="13734"/>
    <cellStyle name="Comma 4 2 3" xfId="10428"/>
    <cellStyle name="Comma 4 2 3 2" xfId="12981"/>
    <cellStyle name="Comma 4 2 3 2 2" xfId="14896"/>
    <cellStyle name="Comma 4 2 3 3" xfId="13960"/>
    <cellStyle name="Comma 4 2 4" xfId="10401"/>
    <cellStyle name="Comma 4 2 4 2" xfId="12954"/>
    <cellStyle name="Comma 4 2 4 2 2" xfId="14869"/>
    <cellStyle name="Comma 4 2 4 3" xfId="13933"/>
    <cellStyle name="Comma 4 2 5" xfId="12590"/>
    <cellStyle name="Comma 4 2 5 2" xfId="14505"/>
    <cellStyle name="Comma 4 2 6" xfId="13569"/>
    <cellStyle name="Comma 4 3" xfId="11243"/>
    <cellStyle name="Comma 40" xfId="12077"/>
    <cellStyle name="Comma 41" xfId="12069"/>
    <cellStyle name="Comma 42" xfId="12076"/>
    <cellStyle name="Comma 43" xfId="12068"/>
    <cellStyle name="Comma 44" xfId="12066"/>
    <cellStyle name="Comma 45" xfId="12081"/>
    <cellStyle name="Comma 46" xfId="12084"/>
    <cellStyle name="Comma 47" xfId="12087"/>
    <cellStyle name="Comma 48" xfId="12090"/>
    <cellStyle name="Comma 49" xfId="12093"/>
    <cellStyle name="Comma 5" xfId="9829"/>
    <cellStyle name="Comma 5 2" xfId="9995"/>
    <cellStyle name="Comma 5 2 2" xfId="10196"/>
    <cellStyle name="Comma 5 2 2 2" xfId="12756"/>
    <cellStyle name="Comma 5 2 2 2 2" xfId="14671"/>
    <cellStyle name="Comma 5 2 2 3" xfId="13735"/>
    <cellStyle name="Comma 5 2 3" xfId="10402"/>
    <cellStyle name="Comma 5 2 3 2" xfId="12955"/>
    <cellStyle name="Comma 5 2 3 2 2" xfId="14870"/>
    <cellStyle name="Comma 5 2 3 3" xfId="13934"/>
    <cellStyle name="Comma 5 2 4" xfId="11795"/>
    <cellStyle name="Comma 5 2 5" xfId="12591"/>
    <cellStyle name="Comma 5 2 5 2" xfId="14506"/>
    <cellStyle name="Comma 5 2 6" xfId="13570"/>
    <cellStyle name="Comma 5 3" xfId="9964"/>
    <cellStyle name="Comma 5 3 2" xfId="10414"/>
    <cellStyle name="Comma 5 3 2 2" xfId="12967"/>
    <cellStyle name="Comma 5 3 2 2 2" xfId="14882"/>
    <cellStyle name="Comma 5 3 2 3" xfId="13946"/>
    <cellStyle name="Comma 5 3 3" xfId="12567"/>
    <cellStyle name="Comma 5 3 3 2" xfId="14482"/>
    <cellStyle name="Comma 5 3 4" xfId="13546"/>
    <cellStyle name="Comma 5 4" xfId="10172"/>
    <cellStyle name="Comma 5 4 2" xfId="10429"/>
    <cellStyle name="Comma 5 4 2 2" xfId="12982"/>
    <cellStyle name="Comma 5 4 2 2 2" xfId="14897"/>
    <cellStyle name="Comma 5 4 2 3" xfId="13961"/>
    <cellStyle name="Comma 5 4 3" xfId="12732"/>
    <cellStyle name="Comma 5 4 3 2" xfId="14647"/>
    <cellStyle name="Comma 5 4 4" xfId="13711"/>
    <cellStyle name="Comma 5 5" xfId="10469"/>
    <cellStyle name="Comma 5 6" xfId="10378"/>
    <cellStyle name="Comma 5 6 2" xfId="12931"/>
    <cellStyle name="Comma 5 6 2 2" xfId="14846"/>
    <cellStyle name="Comma 5 6 3" xfId="13910"/>
    <cellStyle name="Comma 5 7" xfId="11250"/>
    <cellStyle name="Comma 5 8" xfId="12432"/>
    <cellStyle name="Comma 5 8 2" xfId="14347"/>
    <cellStyle name="Comma 5 9" xfId="13411"/>
    <cellStyle name="Comma 50" xfId="12096"/>
    <cellStyle name="Comma 51" xfId="12099"/>
    <cellStyle name="Comma 52" xfId="12102"/>
    <cellStyle name="Comma 53" xfId="12105"/>
    <cellStyle name="Comma 54" xfId="12108"/>
    <cellStyle name="Comma 55" xfId="12111"/>
    <cellStyle name="Comma 56" xfId="12114"/>
    <cellStyle name="Comma 57" xfId="12117"/>
    <cellStyle name="Comma 58" xfId="12120"/>
    <cellStyle name="Comma 59" xfId="12137"/>
    <cellStyle name="Comma 6" xfId="9975"/>
    <cellStyle name="Comma 6 2" xfId="10028"/>
    <cellStyle name="Comma 6 2 2" xfId="10201"/>
    <cellStyle name="Comma 6 2 2 2" xfId="10419"/>
    <cellStyle name="Comma 6 2 2 2 2" xfId="12972"/>
    <cellStyle name="Comma 6 2 2 2 2 2" xfId="14887"/>
    <cellStyle name="Comma 6 2 2 2 3" xfId="13951"/>
    <cellStyle name="Comma 6 2 2 3" xfId="12761"/>
    <cellStyle name="Comma 6 2 2 3 2" xfId="14676"/>
    <cellStyle name="Comma 6 2 2 4" xfId="13740"/>
    <cellStyle name="Comma 6 2 3" xfId="10434"/>
    <cellStyle name="Comma 6 2 3 2" xfId="12987"/>
    <cellStyle name="Comma 6 2 3 2 2" xfId="14902"/>
    <cellStyle name="Comma 6 2 3 3" xfId="13966"/>
    <cellStyle name="Comma 6 2 4" xfId="10407"/>
    <cellStyle name="Comma 6 2 4 2" xfId="12960"/>
    <cellStyle name="Comma 6 2 4 2 2" xfId="14875"/>
    <cellStyle name="Comma 6 2 4 3" xfId="13939"/>
    <cellStyle name="Comma 6 2 5" xfId="11797"/>
    <cellStyle name="Comma 6 2 6" xfId="12596"/>
    <cellStyle name="Comma 6 2 6 2" xfId="14511"/>
    <cellStyle name="Comma 6 2 7" xfId="13575"/>
    <cellStyle name="Comma 6 3" xfId="9996"/>
    <cellStyle name="Comma 6 4" xfId="10180"/>
    <cellStyle name="Comma 6 4 2" xfId="12740"/>
    <cellStyle name="Comma 6 4 2 2" xfId="14655"/>
    <cellStyle name="Comma 6 4 3" xfId="13719"/>
    <cellStyle name="Comma 6 5" xfId="10386"/>
    <cellStyle name="Comma 6 5 2" xfId="12939"/>
    <cellStyle name="Comma 6 5 2 2" xfId="14854"/>
    <cellStyle name="Comma 6 5 3" xfId="13918"/>
    <cellStyle name="Comma 6 6" xfId="12575"/>
    <cellStyle name="Comma 6 6 2" xfId="14490"/>
    <cellStyle name="Comma 6 7" xfId="13554"/>
    <cellStyle name="Comma 60" xfId="12139"/>
    <cellStyle name="Comma 61" xfId="12146"/>
    <cellStyle name="Comma 62" xfId="12152"/>
    <cellStyle name="Comma 63" xfId="12157"/>
    <cellStyle name="Comma 64" xfId="12164"/>
    <cellStyle name="Comma 65" xfId="12156"/>
    <cellStyle name="Comma 66" xfId="12163"/>
    <cellStyle name="Comma 67" xfId="12155"/>
    <cellStyle name="Comma 68" xfId="12162"/>
    <cellStyle name="Comma 69" xfId="12154"/>
    <cellStyle name="Comma 7" xfId="9669"/>
    <cellStyle name="Comma 7 2" xfId="9990"/>
    <cellStyle name="Comma 7 3" xfId="9981"/>
    <cellStyle name="Comma 7 3 2" xfId="12581"/>
    <cellStyle name="Comma 7 3 2 2" xfId="14496"/>
    <cellStyle name="Comma 7 3 3" xfId="13560"/>
    <cellStyle name="Comma 7 4" xfId="10186"/>
    <cellStyle name="Comma 7 4 2" xfId="12746"/>
    <cellStyle name="Comma 7 4 2 2" xfId="14661"/>
    <cellStyle name="Comma 7 4 3" xfId="13725"/>
    <cellStyle name="Comma 7 5" xfId="10392"/>
    <cellStyle name="Comma 7 5 2" xfId="12945"/>
    <cellStyle name="Comma 7 5 2 2" xfId="14860"/>
    <cellStyle name="Comma 7 5 3" xfId="13924"/>
    <cellStyle name="Comma 7 6" xfId="11490"/>
    <cellStyle name="Comma 70" xfId="12179"/>
    <cellStyle name="Comma 71" xfId="12182"/>
    <cellStyle name="Comma 72" xfId="12187"/>
    <cellStyle name="Comma 73" xfId="12181"/>
    <cellStyle name="Comma 74" xfId="12419"/>
    <cellStyle name="Comma 75" xfId="12267"/>
    <cellStyle name="Comma 76" xfId="13177"/>
    <cellStyle name="Comma 77" xfId="13180"/>
    <cellStyle name="Comma 78" xfId="13187"/>
    <cellStyle name="Comma 79" xfId="13190"/>
    <cellStyle name="Comma 8" xfId="9667"/>
    <cellStyle name="Comma 8 2" xfId="9985"/>
    <cellStyle name="Comma 8 2 2" xfId="12585"/>
    <cellStyle name="Comma 8 2 2 2" xfId="14500"/>
    <cellStyle name="Comma 8 2 3" xfId="13564"/>
    <cellStyle name="Comma 8 3" xfId="10190"/>
    <cellStyle name="Comma 8 3 2" xfId="12750"/>
    <cellStyle name="Comma 8 3 2 2" xfId="14665"/>
    <cellStyle name="Comma 8 3 3" xfId="13729"/>
    <cellStyle name="Comma 8 4" xfId="10396"/>
    <cellStyle name="Comma 8 4 2" xfId="12949"/>
    <cellStyle name="Comma 8 4 2 2" xfId="14864"/>
    <cellStyle name="Comma 8 4 3" xfId="13928"/>
    <cellStyle name="Comma 8 5" xfId="11511"/>
    <cellStyle name="Comma 80" xfId="13196"/>
    <cellStyle name="Comma 81" xfId="13189"/>
    <cellStyle name="Comma 82" xfId="13195"/>
    <cellStyle name="Comma 83" xfId="13398"/>
    <cellStyle name="Comma 9" xfId="9624"/>
    <cellStyle name="Comma 9 2" xfId="9988"/>
    <cellStyle name="Comma 9 2 2" xfId="12588"/>
    <cellStyle name="Comma 9 2 2 2" xfId="14503"/>
    <cellStyle name="Comma 9 2 3" xfId="13567"/>
    <cellStyle name="Comma 9 3" xfId="10193"/>
    <cellStyle name="Comma 9 3 2" xfId="12753"/>
    <cellStyle name="Comma 9 3 2 2" xfId="14668"/>
    <cellStyle name="Comma 9 3 3" xfId="13732"/>
    <cellStyle name="Comma 9 4" xfId="10399"/>
    <cellStyle name="Comma 9 4 2" xfId="12952"/>
    <cellStyle name="Comma 9 4 2 2" xfId="14867"/>
    <cellStyle name="Comma 9 4 3" xfId="13931"/>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 3 4" xfId="12433"/>
    <cellStyle name="Currency 3 4 2" xfId="14348"/>
    <cellStyle name="Currency 3 5" xfId="13412"/>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33" xfId="12194"/>
    <cellStyle name="Input 34" xfId="12218"/>
    <cellStyle name="Input 35" xfId="12206"/>
    <cellStyle name="Input 36" xfId="12217"/>
    <cellStyle name="Input 37" xfId="12220"/>
    <cellStyle name="Input 38" xfId="12222"/>
    <cellStyle name="Input 39" xfId="12216"/>
    <cellStyle name="Input 4" xfId="9443"/>
    <cellStyle name="Input 4 2" xfId="11397"/>
    <cellStyle name="Input 4 3" xfId="11396"/>
    <cellStyle name="Input 4 4" xfId="11609"/>
    <cellStyle name="Input 4 5" xfId="10922"/>
    <cellStyle name="Input 40" xfId="12221"/>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00" xfId="12042"/>
    <cellStyle name="Normal 10 100 2" xfId="13135"/>
    <cellStyle name="Normal 10 100 2 2" xfId="15037"/>
    <cellStyle name="Normal 10 100 3" xfId="14101"/>
    <cellStyle name="Normal 10 101" xfId="12067"/>
    <cellStyle name="Normal 10 101 2" xfId="13138"/>
    <cellStyle name="Normal 10 101 2 2" xfId="15040"/>
    <cellStyle name="Normal 10 101 3" xfId="14104"/>
    <cellStyle name="Normal 10 102" xfId="12138"/>
    <cellStyle name="Normal 10 102 2" xfId="13141"/>
    <cellStyle name="Normal 10 102 2 2" xfId="15043"/>
    <cellStyle name="Normal 10 102 3" xfId="14107"/>
    <cellStyle name="Normal 10 103" xfId="12147"/>
    <cellStyle name="Normal 10 103 2" xfId="13144"/>
    <cellStyle name="Normal 10 103 2 2" xfId="15046"/>
    <cellStyle name="Normal 10 103 3" xfId="14110"/>
    <cellStyle name="Normal 10 104" xfId="12153"/>
    <cellStyle name="Normal 10 104 2" xfId="13147"/>
    <cellStyle name="Normal 10 104 2 2" xfId="15049"/>
    <cellStyle name="Normal 10 104 3" xfId="14113"/>
    <cellStyle name="Normal 10 105" xfId="12180"/>
    <cellStyle name="Normal 10 105 2" xfId="13150"/>
    <cellStyle name="Normal 10 105 2 2" xfId="15052"/>
    <cellStyle name="Normal 10 105 3" xfId="14116"/>
    <cellStyle name="Normal 10 106" xfId="12225"/>
    <cellStyle name="Normal 10 106 2" xfId="14142"/>
    <cellStyle name="Normal 10 107" xfId="13179"/>
    <cellStyle name="Normal 10 107 2" xfId="15078"/>
    <cellStyle name="Normal 10 108" xfId="13188"/>
    <cellStyle name="Normal 10 108 2" xfId="15081"/>
    <cellStyle name="Normal 10 109" xfId="13205"/>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24"/>
    <cellStyle name="Normal 10 2 10 2" xfId="13128"/>
    <cellStyle name="Normal 10 2 10 2 2" xfId="15033"/>
    <cellStyle name="Normal 10 2 10 3" xfId="14097"/>
    <cellStyle name="Normal 10 2 11" xfId="12039"/>
    <cellStyle name="Normal 10 2 11 2" xfId="13134"/>
    <cellStyle name="Normal 10 2 11 2 2" xfId="15036"/>
    <cellStyle name="Normal 10 2 11 3" xfId="14100"/>
    <cellStyle name="Normal 10 2 12" xfId="12049"/>
    <cellStyle name="Normal 10 2 12 2" xfId="13137"/>
    <cellStyle name="Normal 10 2 12 2 2" xfId="15039"/>
    <cellStyle name="Normal 10 2 12 3" xfId="14103"/>
    <cellStyle name="Normal 10 2 13" xfId="12075"/>
    <cellStyle name="Normal 10 2 13 2" xfId="13140"/>
    <cellStyle name="Normal 10 2 13 2 2" xfId="15042"/>
    <cellStyle name="Normal 10 2 13 3" xfId="14106"/>
    <cellStyle name="Normal 10 2 14" xfId="12143"/>
    <cellStyle name="Normal 10 2 14 2" xfId="13143"/>
    <cellStyle name="Normal 10 2 14 2 2" xfId="15045"/>
    <cellStyle name="Normal 10 2 14 3" xfId="14109"/>
    <cellStyle name="Normal 10 2 15" xfId="12150"/>
    <cellStyle name="Normal 10 2 15 2" xfId="13146"/>
    <cellStyle name="Normal 10 2 15 2 2" xfId="15048"/>
    <cellStyle name="Normal 10 2 15 3" xfId="14112"/>
    <cellStyle name="Normal 10 2 16" xfId="12161"/>
    <cellStyle name="Normal 10 2 16 2" xfId="13149"/>
    <cellStyle name="Normal 10 2 16 2 2" xfId="15051"/>
    <cellStyle name="Normal 10 2 16 3" xfId="14115"/>
    <cellStyle name="Normal 10 2 17" xfId="12186"/>
    <cellStyle name="Normal 10 2 17 2" xfId="13152"/>
    <cellStyle name="Normal 10 2 17 2 2" xfId="15054"/>
    <cellStyle name="Normal 10 2 17 3" xfId="14118"/>
    <cellStyle name="Normal 10 2 18" xfId="12242"/>
    <cellStyle name="Normal 10 2 18 2" xfId="14159"/>
    <cellStyle name="Normal 10 2 19" xfId="13184"/>
    <cellStyle name="Normal 10 2 19 2" xfId="15080"/>
    <cellStyle name="Normal 10 2 2" xfId="1977"/>
    <cellStyle name="Normal 10 2 20" xfId="13194"/>
    <cellStyle name="Normal 10 2 20 2" xfId="15083"/>
    <cellStyle name="Normal 10 2 21" xfId="13222"/>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8 2" xfId="12431"/>
    <cellStyle name="Normal 10 2 8 2 2" xfId="14346"/>
    <cellStyle name="Normal 10 2 8 3" xfId="13410"/>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10" xfId="13214"/>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 9" xfId="12234"/>
    <cellStyle name="Normal 10 3 9 2" xfId="14151"/>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2 2" xfId="12523"/>
    <cellStyle name="Normal 10 63 2 2 2" xfId="14438"/>
    <cellStyle name="Normal 10 63 2 3" xfId="13502"/>
    <cellStyle name="Normal 10 63 3" xfId="10128"/>
    <cellStyle name="Normal 10 63 3 2" xfId="12688"/>
    <cellStyle name="Normal 10 63 3 2 2" xfId="14603"/>
    <cellStyle name="Normal 10 63 3 3" xfId="13667"/>
    <cellStyle name="Normal 10 63 4" xfId="10334"/>
    <cellStyle name="Normal 10 63 4 2" xfId="12887"/>
    <cellStyle name="Normal 10 63 4 2 2" xfId="14802"/>
    <cellStyle name="Normal 10 63 4 3" xfId="13866"/>
    <cellStyle name="Normal 10 63 5" xfId="12341"/>
    <cellStyle name="Normal 10 63 5 2" xfId="14257"/>
    <cellStyle name="Normal 10 63 6" xfId="13320"/>
    <cellStyle name="Normal 10 64" xfId="9315"/>
    <cellStyle name="Normal 10 64 2" xfId="10000"/>
    <cellStyle name="Normal 10 64 3" xfId="12275"/>
    <cellStyle name="Normal 10 64 3 2" xfId="14191"/>
    <cellStyle name="Normal 10 64 4" xfId="13254"/>
    <cellStyle name="Normal 10 65" xfId="9633"/>
    <cellStyle name="Normal 10 65 2" xfId="10437"/>
    <cellStyle name="Normal 10 65 2 2" xfId="12990"/>
    <cellStyle name="Normal 10 65 2 2 2" xfId="14905"/>
    <cellStyle name="Normal 10 65 2 3" xfId="13969"/>
    <cellStyle name="Normal 10 66" xfId="9763"/>
    <cellStyle name="Normal 10 66 2" xfId="12424"/>
    <cellStyle name="Normal 10 66 2 2" xfId="14339"/>
    <cellStyle name="Normal 10 66 3" xfId="13403"/>
    <cellStyle name="Normal 10 67" xfId="9854"/>
    <cellStyle name="Normal 10 67 2" xfId="12457"/>
    <cellStyle name="Normal 10 67 2 2" xfId="14372"/>
    <cellStyle name="Normal 10 67 3" xfId="13436"/>
    <cellStyle name="Normal 10 68" xfId="10062"/>
    <cellStyle name="Normal 10 68 2" xfId="12622"/>
    <cellStyle name="Normal 10 68 2 2" xfId="14537"/>
    <cellStyle name="Normal 10 68 3" xfId="13601"/>
    <cellStyle name="Normal 10 69" xfId="10268"/>
    <cellStyle name="Normal 10 69 2" xfId="12821"/>
    <cellStyle name="Normal 10 69 2 2" xfId="14736"/>
    <cellStyle name="Normal 10 69 3" xfId="13800"/>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0 2" xfId="13042"/>
    <cellStyle name="Normal 10 70 2 2" xfId="14957"/>
    <cellStyle name="Normal 10 70 3" xfId="14021"/>
    <cellStyle name="Normal 10 71" xfId="10512"/>
    <cellStyle name="Normal 10 71 2" xfId="13044"/>
    <cellStyle name="Normal 10 71 2 2" xfId="14959"/>
    <cellStyle name="Normal 10 71 3" xfId="14023"/>
    <cellStyle name="Normal 10 72" xfId="10521"/>
    <cellStyle name="Normal 10 72 2" xfId="13046"/>
    <cellStyle name="Normal 10 72 2 2" xfId="14961"/>
    <cellStyle name="Normal 10 72 3" xfId="14025"/>
    <cellStyle name="Normal 10 73" xfId="10533"/>
    <cellStyle name="Normal 10 73 2" xfId="13048"/>
    <cellStyle name="Normal 10 73 2 2" xfId="14963"/>
    <cellStyle name="Normal 10 73 3" xfId="14027"/>
    <cellStyle name="Normal 10 74" xfId="10543"/>
    <cellStyle name="Normal 10 74 2" xfId="13050"/>
    <cellStyle name="Normal 10 74 2 2" xfId="14965"/>
    <cellStyle name="Normal 10 74 3" xfId="14029"/>
    <cellStyle name="Normal 10 75" xfId="10548"/>
    <cellStyle name="Normal 10 75 2" xfId="13052"/>
    <cellStyle name="Normal 10 75 2 2" xfId="14967"/>
    <cellStyle name="Normal 10 75 3" xfId="14031"/>
    <cellStyle name="Normal 10 76" xfId="10556"/>
    <cellStyle name="Normal 10 76 2" xfId="13054"/>
    <cellStyle name="Normal 10 76 2 2" xfId="14969"/>
    <cellStyle name="Normal 10 76 3" xfId="14033"/>
    <cellStyle name="Normal 10 77" xfId="10562"/>
    <cellStyle name="Normal 10 77 2" xfId="13056"/>
    <cellStyle name="Normal 10 77 2 2" xfId="14971"/>
    <cellStyle name="Normal 10 77 3" xfId="14035"/>
    <cellStyle name="Normal 10 78" xfId="10565"/>
    <cellStyle name="Normal 10 78 2" xfId="13058"/>
    <cellStyle name="Normal 10 78 2 2" xfId="14973"/>
    <cellStyle name="Normal 10 78 3" xfId="14037"/>
    <cellStyle name="Normal 10 79" xfId="10568"/>
    <cellStyle name="Normal 10 79 2" xfId="13060"/>
    <cellStyle name="Normal 10 79 2 2" xfId="14975"/>
    <cellStyle name="Normal 10 79 3" xfId="14039"/>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0 2" xfId="13062"/>
    <cellStyle name="Normal 10 80 2 2" xfId="14977"/>
    <cellStyle name="Normal 10 80 3" xfId="14041"/>
    <cellStyle name="Normal 10 81" xfId="10577"/>
    <cellStyle name="Normal 10 81 2" xfId="13064"/>
    <cellStyle name="Normal 10 81 2 2" xfId="14979"/>
    <cellStyle name="Normal 10 81 3" xfId="14043"/>
    <cellStyle name="Normal 10 82" xfId="10583"/>
    <cellStyle name="Normal 10 82 2" xfId="13066"/>
    <cellStyle name="Normal 10 82 2 2" xfId="14981"/>
    <cellStyle name="Normal 10 82 3" xfId="14045"/>
    <cellStyle name="Normal 10 83" xfId="10612"/>
    <cellStyle name="Normal 10 83 2" xfId="13068"/>
    <cellStyle name="Normal 10 83 2 2" xfId="14983"/>
    <cellStyle name="Normal 10 83 3" xfId="14047"/>
    <cellStyle name="Normal 10 84" xfId="10630"/>
    <cellStyle name="Normal 10 84 2" xfId="13070"/>
    <cellStyle name="Normal 10 84 2 2" xfId="14985"/>
    <cellStyle name="Normal 10 84 3" xfId="14049"/>
    <cellStyle name="Normal 10 85" xfId="10634"/>
    <cellStyle name="Normal 10 85 2" xfId="13072"/>
    <cellStyle name="Normal 10 85 2 2" xfId="14987"/>
    <cellStyle name="Normal 10 85 3" xfId="14051"/>
    <cellStyle name="Normal 10 86" xfId="10638"/>
    <cellStyle name="Normal 10 86 2" xfId="13074"/>
    <cellStyle name="Normal 10 86 2 2" xfId="14989"/>
    <cellStyle name="Normal 10 86 3" xfId="14053"/>
    <cellStyle name="Normal 10 87" xfId="10643"/>
    <cellStyle name="Normal 10 87 2" xfId="13076"/>
    <cellStyle name="Normal 10 87 2 2" xfId="14991"/>
    <cellStyle name="Normal 10 87 3" xfId="14055"/>
    <cellStyle name="Normal 10 88" xfId="10651"/>
    <cellStyle name="Normal 10 88 2" xfId="13078"/>
    <cellStyle name="Normal 10 88 2 2" xfId="14993"/>
    <cellStyle name="Normal 10 88 3" xfId="14057"/>
    <cellStyle name="Normal 10 89" xfId="10657"/>
    <cellStyle name="Normal 10 89 2" xfId="13080"/>
    <cellStyle name="Normal 10 89 2 2" xfId="14995"/>
    <cellStyle name="Normal 10 89 3" xfId="14059"/>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0 2" xfId="13082"/>
    <cellStyle name="Normal 10 90 2 2" xfId="14997"/>
    <cellStyle name="Normal 10 90 3" xfId="14061"/>
    <cellStyle name="Normal 10 91" xfId="10676"/>
    <cellStyle name="Normal 10 91 2" xfId="13084"/>
    <cellStyle name="Normal 10 91 2 2" xfId="14999"/>
    <cellStyle name="Normal 10 91 3" xfId="14063"/>
    <cellStyle name="Normal 10 92" xfId="10679"/>
    <cellStyle name="Normal 10 92 2" xfId="13086"/>
    <cellStyle name="Normal 10 92 2 2" xfId="15001"/>
    <cellStyle name="Normal 10 92 3" xfId="14065"/>
    <cellStyle name="Normal 10 93" xfId="10683"/>
    <cellStyle name="Normal 10 93 2" xfId="13088"/>
    <cellStyle name="Normal 10 93 2 2" xfId="15003"/>
    <cellStyle name="Normal 10 93 3" xfId="14067"/>
    <cellStyle name="Normal 10 94" xfId="10690"/>
    <cellStyle name="Normal 10 94 2" xfId="13090"/>
    <cellStyle name="Normal 10 94 2 2" xfId="15005"/>
    <cellStyle name="Normal 10 94 3" xfId="14069"/>
    <cellStyle name="Normal 10 95" xfId="10925"/>
    <cellStyle name="Normal 10 96" xfId="11992"/>
    <cellStyle name="Normal 10 96 2" xfId="13114"/>
    <cellStyle name="Normal 10 96 2 2" xfId="15027"/>
    <cellStyle name="Normal 10 96 3" xfId="14091"/>
    <cellStyle name="Normal 10 97" xfId="11997"/>
    <cellStyle name="Normal 10 97 2" xfId="13117"/>
    <cellStyle name="Normal 10 97 2 2" xfId="15029"/>
    <cellStyle name="Normal 10 97 3" xfId="14093"/>
    <cellStyle name="Normal 10 98" xfId="12017"/>
    <cellStyle name="Normal 10 98 2" xfId="13125"/>
    <cellStyle name="Normal 10 98 2 2" xfId="15031"/>
    <cellStyle name="Normal 10 98 3" xfId="14095"/>
    <cellStyle name="Normal 10 99" xfId="12036"/>
    <cellStyle name="Normal 10 99 2" xfId="13132"/>
    <cellStyle name="Normal 10 99 2 2" xfId="15034"/>
    <cellStyle name="Normal 10 99 3" xfId="14098"/>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10" xfId="13229"/>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 9" xfId="12249"/>
    <cellStyle name="Normal 11 2 9 2" xfId="14166"/>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10" xfId="13221"/>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 9" xfId="12241"/>
    <cellStyle name="Normal 11 3 9 2" xfId="14158"/>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2 2" xfId="12524"/>
    <cellStyle name="Normal 11 61 2 2 2" xfId="14439"/>
    <cellStyle name="Normal 11 61 2 3" xfId="13503"/>
    <cellStyle name="Normal 11 61 3" xfId="10129"/>
    <cellStyle name="Normal 11 61 3 2" xfId="12689"/>
    <cellStyle name="Normal 11 61 3 2 2" xfId="14604"/>
    <cellStyle name="Normal 11 61 3 3" xfId="13668"/>
    <cellStyle name="Normal 11 61 4" xfId="10335"/>
    <cellStyle name="Normal 11 61 4 2" xfId="12888"/>
    <cellStyle name="Normal 11 61 4 2 2" xfId="14803"/>
    <cellStyle name="Normal 11 61 4 3" xfId="13867"/>
    <cellStyle name="Normal 11 61 5" xfId="12342"/>
    <cellStyle name="Normal 11 61 5 2" xfId="14258"/>
    <cellStyle name="Normal 11 61 6" xfId="13321"/>
    <cellStyle name="Normal 11 62" xfId="9316"/>
    <cellStyle name="Normal 11 62 2" xfId="10002"/>
    <cellStyle name="Normal 11 62 3" xfId="12276"/>
    <cellStyle name="Normal 11 62 3 2" xfId="14192"/>
    <cellStyle name="Normal 11 62 4" xfId="13255"/>
    <cellStyle name="Normal 11 63" xfId="9634"/>
    <cellStyle name="Normal 11 63 2" xfId="10438"/>
    <cellStyle name="Normal 11 63 2 2" xfId="12991"/>
    <cellStyle name="Normal 11 63 2 2 2" xfId="14906"/>
    <cellStyle name="Normal 11 63 2 3" xfId="13970"/>
    <cellStyle name="Normal 11 64" xfId="9666"/>
    <cellStyle name="Normal 11 65" xfId="9855"/>
    <cellStyle name="Normal 11 65 2" xfId="12458"/>
    <cellStyle name="Normal 11 65 2 2" xfId="14373"/>
    <cellStyle name="Normal 11 65 3" xfId="13437"/>
    <cellStyle name="Normal 11 66" xfId="10063"/>
    <cellStyle name="Normal 11 66 2" xfId="12623"/>
    <cellStyle name="Normal 11 66 2 2" xfId="14538"/>
    <cellStyle name="Normal 11 66 3" xfId="13602"/>
    <cellStyle name="Normal 11 67" xfId="10269"/>
    <cellStyle name="Normal 11 67 2" xfId="12822"/>
    <cellStyle name="Normal 11 67 2 2" xfId="14737"/>
    <cellStyle name="Normal 11 67 3" xfId="13801"/>
    <cellStyle name="Normal 11 68" xfId="10927"/>
    <cellStyle name="Normal 11 69" xfId="12232"/>
    <cellStyle name="Normal 11 69 2" xfId="14149"/>
    <cellStyle name="Normal 11 7" xfId="221"/>
    <cellStyle name="Normal 11 7 2" xfId="2064"/>
    <cellStyle name="Normal 11 7 3" xfId="3605"/>
    <cellStyle name="Normal 11 7 4" xfId="5090"/>
    <cellStyle name="Normal 11 7 5" xfId="6577"/>
    <cellStyle name="Normal 11 7 6" xfId="8000"/>
    <cellStyle name="Normal 11 70" xfId="13212"/>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10" xfId="13230"/>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 9" xfId="12250"/>
    <cellStyle name="Normal 12 2 9 2" xfId="14167"/>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2 2" xfId="12525"/>
    <cellStyle name="Normal 12 59 2 2 2" xfId="14440"/>
    <cellStyle name="Normal 12 59 2 3" xfId="13504"/>
    <cellStyle name="Normal 12 59 3" xfId="10130"/>
    <cellStyle name="Normal 12 59 3 2" xfId="12690"/>
    <cellStyle name="Normal 12 59 3 2 2" xfId="14605"/>
    <cellStyle name="Normal 12 59 3 3" xfId="13669"/>
    <cellStyle name="Normal 12 59 4" xfId="10336"/>
    <cellStyle name="Normal 12 59 4 2" xfId="12889"/>
    <cellStyle name="Normal 12 59 4 2 2" xfId="14804"/>
    <cellStyle name="Normal 12 59 4 3" xfId="13868"/>
    <cellStyle name="Normal 12 59 5" xfId="12343"/>
    <cellStyle name="Normal 12 59 5 2" xfId="14259"/>
    <cellStyle name="Normal 12 59 6" xfId="13322"/>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2 2" xfId="12592"/>
    <cellStyle name="Normal 12 60 2 2 2" xfId="14507"/>
    <cellStyle name="Normal 12 60 2 3" xfId="13571"/>
    <cellStyle name="Normal 12 60 3" xfId="10197"/>
    <cellStyle name="Normal 12 60 3 2" xfId="12757"/>
    <cellStyle name="Normal 12 60 3 2 2" xfId="14672"/>
    <cellStyle name="Normal 12 60 3 3" xfId="13736"/>
    <cellStyle name="Normal 12 60 4" xfId="10403"/>
    <cellStyle name="Normal 12 60 4 2" xfId="12956"/>
    <cellStyle name="Normal 12 60 4 2 2" xfId="14871"/>
    <cellStyle name="Normal 12 60 4 3" xfId="13935"/>
    <cellStyle name="Normal 12 60 5" xfId="12277"/>
    <cellStyle name="Normal 12 60 5 2" xfId="14193"/>
    <cellStyle name="Normal 12 60 6" xfId="13256"/>
    <cellStyle name="Normal 12 61" xfId="9635"/>
    <cellStyle name="Normal 12 61 2" xfId="10415"/>
    <cellStyle name="Normal 12 61 2 2" xfId="12968"/>
    <cellStyle name="Normal 12 61 2 2 2" xfId="14883"/>
    <cellStyle name="Normal 12 61 2 3" xfId="13947"/>
    <cellStyle name="Normal 12 62" xfId="9664"/>
    <cellStyle name="Normal 12 62 2" xfId="10430"/>
    <cellStyle name="Normal 12 62 2 2" xfId="12983"/>
    <cellStyle name="Normal 12 62 2 2 2" xfId="14898"/>
    <cellStyle name="Normal 12 62 2 3" xfId="13962"/>
    <cellStyle name="Normal 12 63" xfId="9856"/>
    <cellStyle name="Normal 12 63 2" xfId="10439"/>
    <cellStyle name="Normal 12 63 2 2" xfId="12992"/>
    <cellStyle name="Normal 12 63 2 2 2" xfId="14907"/>
    <cellStyle name="Normal 12 63 2 3" xfId="13971"/>
    <cellStyle name="Normal 12 63 3" xfId="12459"/>
    <cellStyle name="Normal 12 63 3 2" xfId="14374"/>
    <cellStyle name="Normal 12 63 4" xfId="13438"/>
    <cellStyle name="Normal 12 64" xfId="10064"/>
    <cellStyle name="Normal 12 64 2" xfId="12624"/>
    <cellStyle name="Normal 12 64 2 2" xfId="14539"/>
    <cellStyle name="Normal 12 64 3" xfId="13603"/>
    <cellStyle name="Normal 12 65" xfId="10270"/>
    <cellStyle name="Normal 12 65 2" xfId="12823"/>
    <cellStyle name="Normal 12 65 2 2" xfId="14738"/>
    <cellStyle name="Normal 12 65 3" xfId="13802"/>
    <cellStyle name="Normal 12 66" xfId="10928"/>
    <cellStyle name="Normal 12 67" xfId="12233"/>
    <cellStyle name="Normal 12 67 2" xfId="14150"/>
    <cellStyle name="Normal 12 68" xfId="13213"/>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2 2" xfId="12526"/>
    <cellStyle name="Normal 13 59 2 2 2" xfId="14441"/>
    <cellStyle name="Normal 13 59 2 3" xfId="13505"/>
    <cellStyle name="Normal 13 59 3" xfId="10131"/>
    <cellStyle name="Normal 13 59 3 2" xfId="12691"/>
    <cellStyle name="Normal 13 59 3 2 2" xfId="14606"/>
    <cellStyle name="Normal 13 59 3 3" xfId="13670"/>
    <cellStyle name="Normal 13 59 4" xfId="10337"/>
    <cellStyle name="Normal 13 59 4 2" xfId="12890"/>
    <cellStyle name="Normal 13 59 4 2 2" xfId="14805"/>
    <cellStyle name="Normal 13 59 4 3" xfId="13869"/>
    <cellStyle name="Normal 13 59 5" xfId="12344"/>
    <cellStyle name="Normal 13 59 5 2" xfId="14260"/>
    <cellStyle name="Normal 13 59 6" xfId="13323"/>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2 2" xfId="12593"/>
    <cellStyle name="Normal 13 60 2 2 2" xfId="14508"/>
    <cellStyle name="Normal 13 60 2 3" xfId="13572"/>
    <cellStyle name="Normal 13 60 3" xfId="10198"/>
    <cellStyle name="Normal 13 60 3 2" xfId="12758"/>
    <cellStyle name="Normal 13 60 3 2 2" xfId="14673"/>
    <cellStyle name="Normal 13 60 3 3" xfId="13737"/>
    <cellStyle name="Normal 13 60 4" xfId="10404"/>
    <cellStyle name="Normal 13 60 4 2" xfId="12957"/>
    <cellStyle name="Normal 13 60 4 2 2" xfId="14872"/>
    <cellStyle name="Normal 13 60 4 3" xfId="13936"/>
    <cellStyle name="Normal 13 61" xfId="9662"/>
    <cellStyle name="Normal 13 61 2" xfId="10416"/>
    <cellStyle name="Normal 13 61 2 2" xfId="12969"/>
    <cellStyle name="Normal 13 61 2 2 2" xfId="14884"/>
    <cellStyle name="Normal 13 61 2 3" xfId="13948"/>
    <cellStyle name="Normal 13 62" xfId="9857"/>
    <cellStyle name="Normal 13 62 2" xfId="10431"/>
    <cellStyle name="Normal 13 62 2 2" xfId="12984"/>
    <cellStyle name="Normal 13 62 2 2 2" xfId="14899"/>
    <cellStyle name="Normal 13 62 2 3" xfId="13963"/>
    <cellStyle name="Normal 13 62 3" xfId="12460"/>
    <cellStyle name="Normal 13 62 3 2" xfId="14375"/>
    <cellStyle name="Normal 13 62 4" xfId="13439"/>
    <cellStyle name="Normal 13 63" xfId="10065"/>
    <cellStyle name="Normal 13 63 2" xfId="10440"/>
    <cellStyle name="Normal 13 63 2 2" xfId="12993"/>
    <cellStyle name="Normal 13 63 2 2 2" xfId="14908"/>
    <cellStyle name="Normal 13 63 2 3" xfId="13972"/>
    <cellStyle name="Normal 13 63 3" xfId="12625"/>
    <cellStyle name="Normal 13 63 3 2" xfId="14540"/>
    <cellStyle name="Normal 13 63 4" xfId="13604"/>
    <cellStyle name="Normal 13 64" xfId="10271"/>
    <cellStyle name="Normal 13 64 2" xfId="12824"/>
    <cellStyle name="Normal 13 64 2 2" xfId="14739"/>
    <cellStyle name="Normal 13 64 3" xfId="13803"/>
    <cellStyle name="Normal 13 65" xfId="10929"/>
    <cellStyle name="Normal 13 66" xfId="12278"/>
    <cellStyle name="Normal 13 66 2" xfId="14194"/>
    <cellStyle name="Normal 13 67" xfId="13257"/>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2 2" xfId="12527"/>
    <cellStyle name="Normal 14 59 2 2 2" xfId="14442"/>
    <cellStyle name="Normal 14 59 2 3" xfId="13506"/>
    <cellStyle name="Normal 14 59 3" xfId="10132"/>
    <cellStyle name="Normal 14 59 3 2" xfId="12692"/>
    <cellStyle name="Normal 14 59 3 2 2" xfId="14607"/>
    <cellStyle name="Normal 14 59 3 3" xfId="13671"/>
    <cellStyle name="Normal 14 59 4" xfId="10338"/>
    <cellStyle name="Normal 14 59 4 2" xfId="12891"/>
    <cellStyle name="Normal 14 59 4 2 2" xfId="14806"/>
    <cellStyle name="Normal 14 59 4 3" xfId="13870"/>
    <cellStyle name="Normal 14 59 5" xfId="12345"/>
    <cellStyle name="Normal 14 59 5 2" xfId="14261"/>
    <cellStyle name="Normal 14 59 6" xfId="13324"/>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1 2 2" xfId="12994"/>
    <cellStyle name="Normal 14 61 2 2 2" xfId="14909"/>
    <cellStyle name="Normal 14 61 2 3" xfId="13973"/>
    <cellStyle name="Normal 14 62" xfId="9858"/>
    <cellStyle name="Normal 14 62 2" xfId="12461"/>
    <cellStyle name="Normal 14 62 2 2" xfId="14376"/>
    <cellStyle name="Normal 14 62 3" xfId="13440"/>
    <cellStyle name="Normal 14 63" xfId="10066"/>
    <cellStyle name="Normal 14 63 2" xfId="12626"/>
    <cellStyle name="Normal 14 63 2 2" xfId="14541"/>
    <cellStyle name="Normal 14 63 3" xfId="13605"/>
    <cellStyle name="Normal 14 64" xfId="10272"/>
    <cellStyle name="Normal 14 64 2" xfId="12825"/>
    <cellStyle name="Normal 14 64 2 2" xfId="14740"/>
    <cellStyle name="Normal 14 64 3" xfId="13804"/>
    <cellStyle name="Normal 14 65" xfId="10930"/>
    <cellStyle name="Normal 14 66" xfId="12279"/>
    <cellStyle name="Normal 14 66 2" xfId="14195"/>
    <cellStyle name="Normal 14 67" xfId="13258"/>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2 2" xfId="12528"/>
    <cellStyle name="Normal 15 59 2 2 2" xfId="14443"/>
    <cellStyle name="Normal 15 59 2 3" xfId="13507"/>
    <cellStyle name="Normal 15 59 3" xfId="10133"/>
    <cellStyle name="Normal 15 59 3 2" xfId="12693"/>
    <cellStyle name="Normal 15 59 3 2 2" xfId="14608"/>
    <cellStyle name="Normal 15 59 3 3" xfId="13672"/>
    <cellStyle name="Normal 15 59 4" xfId="10339"/>
    <cellStyle name="Normal 15 59 4 2" xfId="12892"/>
    <cellStyle name="Normal 15 59 4 2 2" xfId="14807"/>
    <cellStyle name="Normal 15 59 4 3" xfId="13871"/>
    <cellStyle name="Normal 15 59 5" xfId="12346"/>
    <cellStyle name="Normal 15 59 5 2" xfId="14262"/>
    <cellStyle name="Normal 15 59 6" xfId="13325"/>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1 2 2" xfId="12995"/>
    <cellStyle name="Normal 15 61 2 2 2" xfId="14910"/>
    <cellStyle name="Normal 15 61 2 3" xfId="13974"/>
    <cellStyle name="Normal 15 62" xfId="9859"/>
    <cellStyle name="Normal 15 62 2" xfId="12462"/>
    <cellStyle name="Normal 15 62 2 2" xfId="14377"/>
    <cellStyle name="Normal 15 62 3" xfId="13441"/>
    <cellStyle name="Normal 15 63" xfId="10067"/>
    <cellStyle name="Normal 15 63 2" xfId="12627"/>
    <cellStyle name="Normal 15 63 2 2" xfId="14542"/>
    <cellStyle name="Normal 15 63 3" xfId="13606"/>
    <cellStyle name="Normal 15 64" xfId="10273"/>
    <cellStyle name="Normal 15 64 2" xfId="12826"/>
    <cellStyle name="Normal 15 64 2 2" xfId="14741"/>
    <cellStyle name="Normal 15 64 3" xfId="13805"/>
    <cellStyle name="Normal 15 65" xfId="10931"/>
    <cellStyle name="Normal 15 66" xfId="12280"/>
    <cellStyle name="Normal 15 66 2" xfId="14196"/>
    <cellStyle name="Normal 15 67" xfId="13259"/>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2 2" xfId="12529"/>
    <cellStyle name="Normal 16 59 2 2 2" xfId="14444"/>
    <cellStyle name="Normal 16 59 2 3" xfId="13508"/>
    <cellStyle name="Normal 16 59 3" xfId="10134"/>
    <cellStyle name="Normal 16 59 3 2" xfId="12694"/>
    <cellStyle name="Normal 16 59 3 2 2" xfId="14609"/>
    <cellStyle name="Normal 16 59 3 3" xfId="13673"/>
    <cellStyle name="Normal 16 59 4" xfId="10340"/>
    <cellStyle name="Normal 16 59 4 2" xfId="12893"/>
    <cellStyle name="Normal 16 59 4 2 2" xfId="14808"/>
    <cellStyle name="Normal 16 59 4 3" xfId="13872"/>
    <cellStyle name="Normal 16 59 5" xfId="12347"/>
    <cellStyle name="Normal 16 59 5 2" xfId="14263"/>
    <cellStyle name="Normal 16 59 6" xfId="13326"/>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2 2" xfId="12597"/>
    <cellStyle name="Normal 16 60 2 2 2" xfId="14512"/>
    <cellStyle name="Normal 16 60 2 3" xfId="13576"/>
    <cellStyle name="Normal 16 60 3" xfId="10202"/>
    <cellStyle name="Normal 16 60 3 2" xfId="12762"/>
    <cellStyle name="Normal 16 60 3 2 2" xfId="14677"/>
    <cellStyle name="Normal 16 60 3 3" xfId="13741"/>
    <cellStyle name="Normal 16 60 4" xfId="10408"/>
    <cellStyle name="Normal 16 60 4 2" xfId="12961"/>
    <cellStyle name="Normal 16 60 4 2 2" xfId="14876"/>
    <cellStyle name="Normal 16 60 4 3" xfId="13940"/>
    <cellStyle name="Normal 16 61" xfId="9641"/>
    <cellStyle name="Normal 16 61 2" xfId="10420"/>
    <cellStyle name="Normal 16 61 2 2" xfId="12973"/>
    <cellStyle name="Normal 16 61 2 2 2" xfId="14888"/>
    <cellStyle name="Normal 16 61 2 3" xfId="13952"/>
    <cellStyle name="Normal 16 62" xfId="9860"/>
    <cellStyle name="Normal 16 62 2" xfId="10435"/>
    <cellStyle name="Normal 16 62 2 2" xfId="12988"/>
    <cellStyle name="Normal 16 62 2 2 2" xfId="14903"/>
    <cellStyle name="Normal 16 62 2 3" xfId="13967"/>
    <cellStyle name="Normal 16 62 3" xfId="12463"/>
    <cellStyle name="Normal 16 62 3 2" xfId="14378"/>
    <cellStyle name="Normal 16 62 4" xfId="13442"/>
    <cellStyle name="Normal 16 63" xfId="10068"/>
    <cellStyle name="Normal 16 63 2" xfId="10443"/>
    <cellStyle name="Normal 16 63 2 2" xfId="12996"/>
    <cellStyle name="Normal 16 63 2 2 2" xfId="14911"/>
    <cellStyle name="Normal 16 63 2 3" xfId="13975"/>
    <cellStyle name="Normal 16 63 3" xfId="12628"/>
    <cellStyle name="Normal 16 63 3 2" xfId="14543"/>
    <cellStyle name="Normal 16 63 4" xfId="13607"/>
    <cellStyle name="Normal 16 64" xfId="10274"/>
    <cellStyle name="Normal 16 64 2" xfId="12827"/>
    <cellStyle name="Normal 16 64 2 2" xfId="14742"/>
    <cellStyle name="Normal 16 64 3" xfId="13806"/>
    <cellStyle name="Normal 16 65" xfId="10932"/>
    <cellStyle name="Normal 16 66" xfId="12281"/>
    <cellStyle name="Normal 16 66 2" xfId="14197"/>
    <cellStyle name="Normal 16 67" xfId="13260"/>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2 2" xfId="12530"/>
    <cellStyle name="Normal 17 59 2 2 2" xfId="14445"/>
    <cellStyle name="Normal 17 59 2 3" xfId="13509"/>
    <cellStyle name="Normal 17 59 3" xfId="10135"/>
    <cellStyle name="Normal 17 59 3 2" xfId="12695"/>
    <cellStyle name="Normal 17 59 3 2 2" xfId="14610"/>
    <cellStyle name="Normal 17 59 3 3" xfId="13674"/>
    <cellStyle name="Normal 17 59 4" xfId="10341"/>
    <cellStyle name="Normal 17 59 4 2" xfId="12894"/>
    <cellStyle name="Normal 17 59 4 2 2" xfId="14809"/>
    <cellStyle name="Normal 17 59 4 3" xfId="13873"/>
    <cellStyle name="Normal 17 59 5" xfId="12348"/>
    <cellStyle name="Normal 17 59 5 2" xfId="14264"/>
    <cellStyle name="Normal 17 59 6" xfId="13327"/>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1 2 2" xfId="12997"/>
    <cellStyle name="Normal 17 61 2 2 2" xfId="14912"/>
    <cellStyle name="Normal 17 61 2 3" xfId="13976"/>
    <cellStyle name="Normal 17 62" xfId="9861"/>
    <cellStyle name="Normal 17 62 2" xfId="12464"/>
    <cellStyle name="Normal 17 62 2 2" xfId="14379"/>
    <cellStyle name="Normal 17 62 3" xfId="13443"/>
    <cellStyle name="Normal 17 63" xfId="10069"/>
    <cellStyle name="Normal 17 63 2" xfId="12629"/>
    <cellStyle name="Normal 17 63 2 2" xfId="14544"/>
    <cellStyle name="Normal 17 63 3" xfId="13608"/>
    <cellStyle name="Normal 17 64" xfId="10275"/>
    <cellStyle name="Normal 17 64 2" xfId="12828"/>
    <cellStyle name="Normal 17 64 2 2" xfId="14743"/>
    <cellStyle name="Normal 17 64 3" xfId="13807"/>
    <cellStyle name="Normal 17 65" xfId="12282"/>
    <cellStyle name="Normal 17 65 2" xfId="14198"/>
    <cellStyle name="Normal 17 66" xfId="13261"/>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2 2 2" xfId="13108"/>
    <cellStyle name="Normal 172 2 2 2 2" xfId="15022"/>
    <cellStyle name="Normal 172 2 2 3" xfId="14086"/>
    <cellStyle name="Normal 172 2 3" xfId="13098"/>
    <cellStyle name="Normal 172 2 3 2" xfId="15012"/>
    <cellStyle name="Normal 172 2 4" xfId="14076"/>
    <cellStyle name="Normal 172 3" xfId="11978"/>
    <cellStyle name="Normal 172 3 2" xfId="13103"/>
    <cellStyle name="Normal 172 3 2 2" xfId="15017"/>
    <cellStyle name="Normal 172 3 3" xfId="14081"/>
    <cellStyle name="Normal 172 4" xfId="10692"/>
    <cellStyle name="Normal 172 4 2" xfId="13092"/>
    <cellStyle name="Normal 172 4 2 2" xfId="15007"/>
    <cellStyle name="Normal 172 4 3" xfId="14071"/>
    <cellStyle name="Normal 173" xfId="10641"/>
    <cellStyle name="Normal 173 2" xfId="11961"/>
    <cellStyle name="Normal 174" xfId="10642"/>
    <cellStyle name="Normal 174 2" xfId="11972"/>
    <cellStyle name="Normal 175" xfId="10645"/>
    <cellStyle name="Normal 175 2" xfId="11982"/>
    <cellStyle name="Normal 175 2 2" xfId="13107"/>
    <cellStyle name="Normal 175 2 2 2" xfId="15021"/>
    <cellStyle name="Normal 175 2 3" xfId="14085"/>
    <cellStyle name="Normal 175 3" xfId="11960"/>
    <cellStyle name="Normal 175 3 2" xfId="13097"/>
    <cellStyle name="Normal 175 3 2 2" xfId="15011"/>
    <cellStyle name="Normal 175 3 3" xfId="14075"/>
    <cellStyle name="Normal 176" xfId="10646"/>
    <cellStyle name="Normal 176 2" xfId="11984"/>
    <cellStyle name="Normal 176 2 2" xfId="13109"/>
    <cellStyle name="Normal 176 2 2 2" xfId="15023"/>
    <cellStyle name="Normal 176 2 3" xfId="14087"/>
    <cellStyle name="Normal 176 3" xfId="11967"/>
    <cellStyle name="Normal 176 3 2" xfId="13099"/>
    <cellStyle name="Normal 176 3 2 2" xfId="15013"/>
    <cellStyle name="Normal 176 3 3" xfId="1407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2 2" xfId="12532"/>
    <cellStyle name="Normal 19 52 2 2 2" xfId="14447"/>
    <cellStyle name="Normal 19 52 2 3" xfId="13511"/>
    <cellStyle name="Normal 19 52 3" xfId="10137"/>
    <cellStyle name="Normal 19 52 3 2" xfId="12697"/>
    <cellStyle name="Normal 19 52 3 2 2" xfId="14612"/>
    <cellStyle name="Normal 19 52 3 3" xfId="13676"/>
    <cellStyle name="Normal 19 52 4" xfId="10343"/>
    <cellStyle name="Normal 19 52 4 2" xfId="12896"/>
    <cellStyle name="Normal 19 52 4 2 2" xfId="14811"/>
    <cellStyle name="Normal 19 52 4 3" xfId="13875"/>
    <cellStyle name="Normal 19 52 5" xfId="12350"/>
    <cellStyle name="Normal 19 52 5 2" xfId="14266"/>
    <cellStyle name="Normal 19 52 6" xfId="13329"/>
    <cellStyle name="Normal 19 53" xfId="9644"/>
    <cellStyle name="Normal 19 53 2" xfId="10036"/>
    <cellStyle name="Normal 19 54" xfId="9673"/>
    <cellStyle name="Normal 19 54 2" xfId="10471"/>
    <cellStyle name="Normal 19 55" xfId="9863"/>
    <cellStyle name="Normal 19 55 2" xfId="12466"/>
    <cellStyle name="Normal 19 55 2 2" xfId="14381"/>
    <cellStyle name="Normal 19 55 3" xfId="13445"/>
    <cellStyle name="Normal 19 56" xfId="10071"/>
    <cellStyle name="Normal 19 56 2" xfId="12631"/>
    <cellStyle name="Normal 19 56 2 2" xfId="14546"/>
    <cellStyle name="Normal 19 56 3" xfId="13610"/>
    <cellStyle name="Normal 19 57" xfId="10277"/>
    <cellStyle name="Normal 19 57 2" xfId="12830"/>
    <cellStyle name="Normal 19 57 2 2" xfId="14745"/>
    <cellStyle name="Normal 19 57 3" xfId="13809"/>
    <cellStyle name="Normal 19 58" xfId="12284"/>
    <cellStyle name="Normal 19 58 2" xfId="14200"/>
    <cellStyle name="Normal 19 59" xfId="13263"/>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10" xfId="12223"/>
    <cellStyle name="Normal 2 4 10 2" xfId="13175"/>
    <cellStyle name="Normal 2 4 10 2 2" xfId="15077"/>
    <cellStyle name="Normal 2 4 10 3" xfId="14141"/>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8 2" xfId="12800"/>
    <cellStyle name="Normal 2 4 8 2 2" xfId="14715"/>
    <cellStyle name="Normal 2 4 8 3" xfId="13779"/>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10" xfId="12215"/>
    <cellStyle name="Normal 2 5 10 2" xfId="13173"/>
    <cellStyle name="Normal 2 5 10 2 2" xfId="15075"/>
    <cellStyle name="Normal 2 5 10 3" xfId="14139"/>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8 2" xfId="12798"/>
    <cellStyle name="Normal 2 5 8 2 2" xfId="14713"/>
    <cellStyle name="Normal 2 5 8 3" xfId="13777"/>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3 3" xfId="12421"/>
    <cellStyle name="Normal 2 73 3 2" xfId="14336"/>
    <cellStyle name="Normal 2 73 4" xfId="1340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2 2" xfId="12533"/>
    <cellStyle name="Normal 20 52 2 2 2" xfId="14448"/>
    <cellStyle name="Normal 20 52 2 3" xfId="13512"/>
    <cellStyle name="Normal 20 52 3" xfId="10138"/>
    <cellStyle name="Normal 20 52 3 2" xfId="12698"/>
    <cellStyle name="Normal 20 52 3 2 2" xfId="14613"/>
    <cellStyle name="Normal 20 52 3 3" xfId="13677"/>
    <cellStyle name="Normal 20 52 4" xfId="10344"/>
    <cellStyle name="Normal 20 52 4 2" xfId="12897"/>
    <cellStyle name="Normal 20 52 4 2 2" xfId="14812"/>
    <cellStyle name="Normal 20 52 4 3" xfId="13876"/>
    <cellStyle name="Normal 20 52 5" xfId="12351"/>
    <cellStyle name="Normal 20 52 5 2" xfId="14267"/>
    <cellStyle name="Normal 20 52 6" xfId="13330"/>
    <cellStyle name="Normal 20 53" xfId="9645"/>
    <cellStyle name="Normal 20 54" xfId="9675"/>
    <cellStyle name="Normal 20 55" xfId="9864"/>
    <cellStyle name="Normal 20 55 2" xfId="12467"/>
    <cellStyle name="Normal 20 55 2 2" xfId="14382"/>
    <cellStyle name="Normal 20 55 3" xfId="13446"/>
    <cellStyle name="Normal 20 56" xfId="10072"/>
    <cellStyle name="Normal 20 56 2" xfId="12632"/>
    <cellStyle name="Normal 20 56 2 2" xfId="14547"/>
    <cellStyle name="Normal 20 56 3" xfId="13611"/>
    <cellStyle name="Normal 20 57" xfId="10278"/>
    <cellStyle name="Normal 20 57 2" xfId="12831"/>
    <cellStyle name="Normal 20 57 2 2" xfId="14746"/>
    <cellStyle name="Normal 20 57 3" xfId="13810"/>
    <cellStyle name="Normal 20 58" xfId="12285"/>
    <cellStyle name="Normal 20 58 2" xfId="14201"/>
    <cellStyle name="Normal 20 59" xfId="13264"/>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2 2" xfId="12546"/>
    <cellStyle name="Normal 21 52 2 2 2" xfId="14461"/>
    <cellStyle name="Normal 21 52 2 3" xfId="13525"/>
    <cellStyle name="Normal 21 52 3" xfId="10151"/>
    <cellStyle name="Normal 21 52 3 2" xfId="12711"/>
    <cellStyle name="Normal 21 52 3 2 2" xfId="14626"/>
    <cellStyle name="Normal 21 52 3 3" xfId="13690"/>
    <cellStyle name="Normal 21 52 4" xfId="10357"/>
    <cellStyle name="Normal 21 52 4 2" xfId="12910"/>
    <cellStyle name="Normal 21 52 4 2 2" xfId="14825"/>
    <cellStyle name="Normal 21 52 4 3" xfId="13889"/>
    <cellStyle name="Normal 21 52 5" xfId="12364"/>
    <cellStyle name="Normal 21 52 5 2" xfId="14280"/>
    <cellStyle name="Normal 21 52 6" xfId="13343"/>
    <cellStyle name="Normal 21 53" xfId="9646"/>
    <cellStyle name="Normal 21 54" xfId="9677"/>
    <cellStyle name="Normal 21 55" xfId="9877"/>
    <cellStyle name="Normal 21 55 2" xfId="12480"/>
    <cellStyle name="Normal 21 55 2 2" xfId="14395"/>
    <cellStyle name="Normal 21 55 3" xfId="13459"/>
    <cellStyle name="Normal 21 56" xfId="10085"/>
    <cellStyle name="Normal 21 56 2" xfId="12645"/>
    <cellStyle name="Normal 21 56 2 2" xfId="14560"/>
    <cellStyle name="Normal 21 56 3" xfId="13624"/>
    <cellStyle name="Normal 21 57" xfId="10291"/>
    <cellStyle name="Normal 21 57 2" xfId="12844"/>
    <cellStyle name="Normal 21 57 2 2" xfId="14759"/>
    <cellStyle name="Normal 21 57 3" xfId="13823"/>
    <cellStyle name="Normal 21 58" xfId="12298"/>
    <cellStyle name="Normal 21 58 2" xfId="14214"/>
    <cellStyle name="Normal 21 59" xfId="13277"/>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4 2" xfId="13113"/>
    <cellStyle name="Normal 215" xfId="11995"/>
    <cellStyle name="Normal 215 2" xfId="13116"/>
    <cellStyle name="Normal 216" xfId="11976"/>
    <cellStyle name="Normal 217" xfId="11999"/>
    <cellStyle name="Normal 217 2" xfId="13118"/>
    <cellStyle name="Normal 218" xfId="12003"/>
    <cellStyle name="Normal 218 2" xfId="13120"/>
    <cellStyle name="Normal 219" xfId="12006"/>
    <cellStyle name="Normal 219 2" xfId="13121"/>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2 2" xfId="12547"/>
    <cellStyle name="Normal 22 52 2 2 2" xfId="14462"/>
    <cellStyle name="Normal 22 52 2 3" xfId="13526"/>
    <cellStyle name="Normal 22 52 3" xfId="10152"/>
    <cellStyle name="Normal 22 52 3 2" xfId="12712"/>
    <cellStyle name="Normal 22 52 3 2 2" xfId="14627"/>
    <cellStyle name="Normal 22 52 3 3" xfId="13691"/>
    <cellStyle name="Normal 22 52 4" xfId="10358"/>
    <cellStyle name="Normal 22 52 4 2" xfId="12911"/>
    <cellStyle name="Normal 22 52 4 2 2" xfId="14826"/>
    <cellStyle name="Normal 22 52 4 3" xfId="13890"/>
    <cellStyle name="Normal 22 52 5" xfId="12365"/>
    <cellStyle name="Normal 22 52 5 2" xfId="14281"/>
    <cellStyle name="Normal 22 52 6" xfId="13344"/>
    <cellStyle name="Normal 22 53" xfId="9647"/>
    <cellStyle name="Normal 22 54" xfId="9682"/>
    <cellStyle name="Normal 22 55" xfId="9878"/>
    <cellStyle name="Normal 22 55 2" xfId="12481"/>
    <cellStyle name="Normal 22 55 2 2" xfId="14396"/>
    <cellStyle name="Normal 22 55 3" xfId="13460"/>
    <cellStyle name="Normal 22 56" xfId="10086"/>
    <cellStyle name="Normal 22 56 2" xfId="12646"/>
    <cellStyle name="Normal 22 56 2 2" xfId="14561"/>
    <cellStyle name="Normal 22 56 3" xfId="13625"/>
    <cellStyle name="Normal 22 57" xfId="10292"/>
    <cellStyle name="Normal 22 57 2" xfId="12845"/>
    <cellStyle name="Normal 22 57 2 2" xfId="14760"/>
    <cellStyle name="Normal 22 57 3" xfId="13824"/>
    <cellStyle name="Normal 22 58" xfId="12299"/>
    <cellStyle name="Normal 22 58 2" xfId="14215"/>
    <cellStyle name="Normal 22 59" xfId="13278"/>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09"/>
    <cellStyle name="Normal 220 2" xfId="13122"/>
    <cellStyle name="Normal 221" xfId="12012"/>
    <cellStyle name="Normal 221 2" xfId="13123"/>
    <cellStyle name="Normal 222" xfId="12015"/>
    <cellStyle name="Normal 222 2" xfId="13124"/>
    <cellStyle name="Normal 223" xfId="12020"/>
    <cellStyle name="Normal 223 2" xfId="13126"/>
    <cellStyle name="Normal 224" xfId="12028"/>
    <cellStyle name="Normal 224 2" xfId="13129"/>
    <cellStyle name="Normal 225" xfId="12030"/>
    <cellStyle name="Normal 225 2" xfId="13130"/>
    <cellStyle name="Normal 226" xfId="12032"/>
    <cellStyle name="Normal 226 2" xfId="13131"/>
    <cellStyle name="Normal 227" xfId="12034"/>
    <cellStyle name="Normal 228" xfId="12040"/>
    <cellStyle name="Normal 229" xfId="12048"/>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2 2" xfId="12560"/>
    <cellStyle name="Normal 23 52 2 2 2" xfId="14475"/>
    <cellStyle name="Normal 23 52 2 3" xfId="13539"/>
    <cellStyle name="Normal 23 52 3" xfId="10165"/>
    <cellStyle name="Normal 23 52 3 2" xfId="12725"/>
    <cellStyle name="Normal 23 52 3 2 2" xfId="14640"/>
    <cellStyle name="Normal 23 52 3 3" xfId="13704"/>
    <cellStyle name="Normal 23 52 4" xfId="10371"/>
    <cellStyle name="Normal 23 52 4 2" xfId="12924"/>
    <cellStyle name="Normal 23 52 4 2 2" xfId="14839"/>
    <cellStyle name="Normal 23 52 4 3" xfId="13903"/>
    <cellStyle name="Normal 23 52 5" xfId="12378"/>
    <cellStyle name="Normal 23 52 5 2" xfId="14294"/>
    <cellStyle name="Normal 23 52 6" xfId="13357"/>
    <cellStyle name="Normal 23 53" xfId="9648"/>
    <cellStyle name="Normal 23 54" xfId="9684"/>
    <cellStyle name="Normal 23 55" xfId="9891"/>
    <cellStyle name="Normal 23 55 2" xfId="12494"/>
    <cellStyle name="Normal 23 55 2 2" xfId="14409"/>
    <cellStyle name="Normal 23 55 3" xfId="13473"/>
    <cellStyle name="Normal 23 56" xfId="10099"/>
    <cellStyle name="Normal 23 56 2" xfId="12659"/>
    <cellStyle name="Normal 23 56 2 2" xfId="14574"/>
    <cellStyle name="Normal 23 56 3" xfId="13638"/>
    <cellStyle name="Normal 23 57" xfId="10305"/>
    <cellStyle name="Normal 23 57 2" xfId="12858"/>
    <cellStyle name="Normal 23 57 2 2" xfId="14773"/>
    <cellStyle name="Normal 23 57 3" xfId="13837"/>
    <cellStyle name="Normal 23 58" xfId="10933"/>
    <cellStyle name="Normal 23 59" xfId="12312"/>
    <cellStyle name="Normal 23 59 2" xfId="14228"/>
    <cellStyle name="Normal 23 6" xfId="385"/>
    <cellStyle name="Normal 23 6 2" xfId="2228"/>
    <cellStyle name="Normal 23 6 3" xfId="3756"/>
    <cellStyle name="Normal 23 6 4" xfId="5243"/>
    <cellStyle name="Normal 23 6 5" xfId="6730"/>
    <cellStyle name="Normal 23 6 6" xfId="8175"/>
    <cellStyle name="Normal 23 60" xfId="13291"/>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30" xfId="12054"/>
    <cellStyle name="Normal 231" xfId="12056"/>
    <cellStyle name="Normal 232" xfId="12058"/>
    <cellStyle name="Normal 233" xfId="12060"/>
    <cellStyle name="Normal 234" xfId="12062"/>
    <cellStyle name="Normal 235" xfId="12064"/>
    <cellStyle name="Normal 236" xfId="12074"/>
    <cellStyle name="Normal 237" xfId="12080"/>
    <cellStyle name="Normal 238" xfId="12083"/>
    <cellStyle name="Normal 239" xfId="12086"/>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2 2" xfId="12561"/>
    <cellStyle name="Normal 24 46 2 2 2" xfId="14476"/>
    <cellStyle name="Normal 24 46 2 3" xfId="13540"/>
    <cellStyle name="Normal 24 46 3" xfId="10166"/>
    <cellStyle name="Normal 24 46 3 2" xfId="12726"/>
    <cellStyle name="Normal 24 46 3 2 2" xfId="14641"/>
    <cellStyle name="Normal 24 46 3 3" xfId="13705"/>
    <cellStyle name="Normal 24 46 4" xfId="10372"/>
    <cellStyle name="Normal 24 46 4 2" xfId="12925"/>
    <cellStyle name="Normal 24 46 4 2 2" xfId="14840"/>
    <cellStyle name="Normal 24 46 4 3" xfId="13904"/>
    <cellStyle name="Normal 24 46 5" xfId="12379"/>
    <cellStyle name="Normal 24 46 5 2" xfId="14295"/>
    <cellStyle name="Normal 24 46 6" xfId="13358"/>
    <cellStyle name="Normal 24 47" xfId="9686"/>
    <cellStyle name="Normal 24 48" xfId="9892"/>
    <cellStyle name="Normal 24 48 2" xfId="12495"/>
    <cellStyle name="Normal 24 48 2 2" xfId="14410"/>
    <cellStyle name="Normal 24 48 3" xfId="13474"/>
    <cellStyle name="Normal 24 49" xfId="10100"/>
    <cellStyle name="Normal 24 49 2" xfId="12660"/>
    <cellStyle name="Normal 24 49 2 2" xfId="14575"/>
    <cellStyle name="Normal 24 49 3" xfId="13639"/>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0 2" xfId="12859"/>
    <cellStyle name="Normal 24 50 2 2" xfId="14774"/>
    <cellStyle name="Normal 24 50 3" xfId="13838"/>
    <cellStyle name="Normal 24 51" xfId="10934"/>
    <cellStyle name="Normal 24 52" xfId="12313"/>
    <cellStyle name="Normal 24 52 2" xfId="14229"/>
    <cellStyle name="Normal 24 53" xfId="13292"/>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40" xfId="12089"/>
    <cellStyle name="Normal 241" xfId="12092"/>
    <cellStyle name="Normal 242" xfId="12095"/>
    <cellStyle name="Normal 243" xfId="12098"/>
    <cellStyle name="Normal 244" xfId="12101"/>
    <cellStyle name="Normal 245" xfId="12104"/>
    <cellStyle name="Normal 246" xfId="12107"/>
    <cellStyle name="Normal 247" xfId="12110"/>
    <cellStyle name="Normal 248" xfId="12113"/>
    <cellStyle name="Normal 249" xfId="12116"/>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2 2" xfId="12562"/>
    <cellStyle name="Normal 25 46 2 2 2" xfId="14477"/>
    <cellStyle name="Normal 25 46 2 3" xfId="13541"/>
    <cellStyle name="Normal 25 46 3" xfId="10167"/>
    <cellStyle name="Normal 25 46 3 2" xfId="12727"/>
    <cellStyle name="Normal 25 46 3 2 2" xfId="14642"/>
    <cellStyle name="Normal 25 46 3 3" xfId="13706"/>
    <cellStyle name="Normal 25 46 4" xfId="10373"/>
    <cellStyle name="Normal 25 46 4 2" xfId="12926"/>
    <cellStyle name="Normal 25 46 4 2 2" xfId="14841"/>
    <cellStyle name="Normal 25 46 4 3" xfId="13905"/>
    <cellStyle name="Normal 25 46 5" xfId="12380"/>
    <cellStyle name="Normal 25 46 5 2" xfId="14296"/>
    <cellStyle name="Normal 25 46 6" xfId="13359"/>
    <cellStyle name="Normal 25 47" xfId="9688"/>
    <cellStyle name="Normal 25 48" xfId="9893"/>
    <cellStyle name="Normal 25 48 2" xfId="12496"/>
    <cellStyle name="Normal 25 48 2 2" xfId="14411"/>
    <cellStyle name="Normal 25 48 3" xfId="13475"/>
    <cellStyle name="Normal 25 49" xfId="10101"/>
    <cellStyle name="Normal 25 49 2" xfId="12661"/>
    <cellStyle name="Normal 25 49 2 2" xfId="14576"/>
    <cellStyle name="Normal 25 49 3" xfId="13640"/>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0 2" xfId="12860"/>
    <cellStyle name="Normal 25 50 2 2" xfId="14775"/>
    <cellStyle name="Normal 25 50 3" xfId="13839"/>
    <cellStyle name="Normal 25 51" xfId="10935"/>
    <cellStyle name="Normal 25 52" xfId="12314"/>
    <cellStyle name="Normal 25 52 2" xfId="14230"/>
    <cellStyle name="Normal 25 53" xfId="13293"/>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50" xfId="12119"/>
    <cellStyle name="Normal 251" xfId="12122"/>
    <cellStyle name="Normal 252" xfId="12124"/>
    <cellStyle name="Normal 253" xfId="12126"/>
    <cellStyle name="Normal 254" xfId="12128"/>
    <cellStyle name="Normal 255" xfId="12130"/>
    <cellStyle name="Normal 256" xfId="12132"/>
    <cellStyle name="Normal 257" xfId="12134"/>
    <cellStyle name="Normal 258" xfId="12136"/>
    <cellStyle name="Normal 259" xfId="12142"/>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2 2" xfId="12563"/>
    <cellStyle name="Normal 26 46 2 2 2" xfId="14478"/>
    <cellStyle name="Normal 26 46 2 3" xfId="13542"/>
    <cellStyle name="Normal 26 46 3" xfId="10168"/>
    <cellStyle name="Normal 26 46 3 2" xfId="12728"/>
    <cellStyle name="Normal 26 46 3 2 2" xfId="14643"/>
    <cellStyle name="Normal 26 46 3 3" xfId="13707"/>
    <cellStyle name="Normal 26 46 4" xfId="10374"/>
    <cellStyle name="Normal 26 46 4 2" xfId="12927"/>
    <cellStyle name="Normal 26 46 4 2 2" xfId="14842"/>
    <cellStyle name="Normal 26 46 4 3" xfId="13906"/>
    <cellStyle name="Normal 26 46 5" xfId="12381"/>
    <cellStyle name="Normal 26 46 5 2" xfId="14297"/>
    <cellStyle name="Normal 26 46 6" xfId="13360"/>
    <cellStyle name="Normal 26 47" xfId="9690"/>
    <cellStyle name="Normal 26 48" xfId="9894"/>
    <cellStyle name="Normal 26 48 2" xfId="12497"/>
    <cellStyle name="Normal 26 48 2 2" xfId="14412"/>
    <cellStyle name="Normal 26 48 3" xfId="13476"/>
    <cellStyle name="Normal 26 49" xfId="10102"/>
    <cellStyle name="Normal 26 49 2" xfId="12662"/>
    <cellStyle name="Normal 26 49 2 2" xfId="14577"/>
    <cellStyle name="Normal 26 49 3" xfId="13641"/>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0 2" xfId="12861"/>
    <cellStyle name="Normal 26 50 2 2" xfId="14776"/>
    <cellStyle name="Normal 26 50 3" xfId="13840"/>
    <cellStyle name="Normal 26 51" xfId="10936"/>
    <cellStyle name="Normal 26 52" xfId="12315"/>
    <cellStyle name="Normal 26 52 2" xfId="14231"/>
    <cellStyle name="Normal 26 53" xfId="13294"/>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60" xfId="12145"/>
    <cellStyle name="Normal 261" xfId="12151"/>
    <cellStyle name="Normal 262" xfId="12160"/>
    <cellStyle name="Normal 263" xfId="12166"/>
    <cellStyle name="Normal 264" xfId="12168"/>
    <cellStyle name="Normal 265" xfId="12170"/>
    <cellStyle name="Normal 266" xfId="12172"/>
    <cellStyle name="Normal 267" xfId="12174"/>
    <cellStyle name="Normal 268" xfId="12176"/>
    <cellStyle name="Normal 269" xfId="12178"/>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2 2" xfId="12564"/>
    <cellStyle name="Normal 27 46 2 2 2" xfId="14479"/>
    <cellStyle name="Normal 27 46 2 3" xfId="13543"/>
    <cellStyle name="Normal 27 46 3" xfId="10169"/>
    <cellStyle name="Normal 27 46 3 2" xfId="12729"/>
    <cellStyle name="Normal 27 46 3 2 2" xfId="14644"/>
    <cellStyle name="Normal 27 46 3 3" xfId="13708"/>
    <cellStyle name="Normal 27 46 4" xfId="10375"/>
    <cellStyle name="Normal 27 46 4 2" xfId="12928"/>
    <cellStyle name="Normal 27 46 4 2 2" xfId="14843"/>
    <cellStyle name="Normal 27 46 4 3" xfId="13907"/>
    <cellStyle name="Normal 27 46 5" xfId="12382"/>
    <cellStyle name="Normal 27 46 5 2" xfId="14298"/>
    <cellStyle name="Normal 27 46 6" xfId="13361"/>
    <cellStyle name="Normal 27 47" xfId="9692"/>
    <cellStyle name="Normal 27 48" xfId="9895"/>
    <cellStyle name="Normal 27 48 2" xfId="12498"/>
    <cellStyle name="Normal 27 48 2 2" xfId="14413"/>
    <cellStyle name="Normal 27 48 3" xfId="13477"/>
    <cellStyle name="Normal 27 49" xfId="10103"/>
    <cellStyle name="Normal 27 49 2" xfId="12663"/>
    <cellStyle name="Normal 27 49 2 2" xfId="14578"/>
    <cellStyle name="Normal 27 49 3" xfId="13642"/>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0 2" xfId="12862"/>
    <cellStyle name="Normal 27 50 2 2" xfId="14777"/>
    <cellStyle name="Normal 27 50 3" xfId="13841"/>
    <cellStyle name="Normal 27 51" xfId="10937"/>
    <cellStyle name="Normal 27 52" xfId="12316"/>
    <cellStyle name="Normal 27 52 2" xfId="14232"/>
    <cellStyle name="Normal 27 53" xfId="13295"/>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70" xfId="12185"/>
    <cellStyle name="Normal 271" xfId="12189"/>
    <cellStyle name="Normal 272" xfId="12191"/>
    <cellStyle name="Normal 273" xfId="12193"/>
    <cellStyle name="Normal 273 2" xfId="13153"/>
    <cellStyle name="Normal 273 2 2" xfId="15055"/>
    <cellStyle name="Normal 273 3" xfId="14119"/>
    <cellStyle name="Normal 274" xfId="12196"/>
    <cellStyle name="Normal 274 2" xfId="13155"/>
    <cellStyle name="Normal 274 2 2" xfId="15057"/>
    <cellStyle name="Normal 274 3" xfId="14121"/>
    <cellStyle name="Normal 275" xfId="12214"/>
    <cellStyle name="Normal 275 2" xfId="13172"/>
    <cellStyle name="Normal 275 2 2" xfId="15074"/>
    <cellStyle name="Normal 275 3" xfId="14138"/>
    <cellStyle name="Normal 276" xfId="12207"/>
    <cellStyle name="Normal 276 2" xfId="13165"/>
    <cellStyle name="Normal 276 2 2" xfId="15067"/>
    <cellStyle name="Normal 276 3" xfId="14131"/>
    <cellStyle name="Normal 277" xfId="12219"/>
    <cellStyle name="Normal 277 2" xfId="13174"/>
    <cellStyle name="Normal 277 2 2" xfId="15076"/>
    <cellStyle name="Normal 277 3" xfId="14140"/>
    <cellStyle name="Normal 278" xfId="12201"/>
    <cellStyle name="Normal 278 2" xfId="13160"/>
    <cellStyle name="Normal 278 2 2" xfId="15062"/>
    <cellStyle name="Normal 278 3" xfId="14126"/>
    <cellStyle name="Normal 279" xfId="12195"/>
    <cellStyle name="Normal 279 2" xfId="13154"/>
    <cellStyle name="Normal 279 2 2" xfId="15056"/>
    <cellStyle name="Normal 279 3" xfId="14120"/>
    <cellStyle name="Normal 28" xfId="9469"/>
    <cellStyle name="Normal 28 10" xfId="9896"/>
    <cellStyle name="Normal 28 10 2" xfId="12499"/>
    <cellStyle name="Normal 28 10 2 2" xfId="14414"/>
    <cellStyle name="Normal 28 10 3" xfId="13478"/>
    <cellStyle name="Normal 28 11" xfId="10104"/>
    <cellStyle name="Normal 28 11 2" xfId="12664"/>
    <cellStyle name="Normal 28 11 2 2" xfId="14579"/>
    <cellStyle name="Normal 28 11 3" xfId="13643"/>
    <cellStyle name="Normal 28 12" xfId="10310"/>
    <cellStyle name="Normal 28 12 2" xfId="12863"/>
    <cellStyle name="Normal 28 12 2 2" xfId="14778"/>
    <cellStyle name="Normal 28 12 3" xfId="13842"/>
    <cellStyle name="Normal 28 13" xfId="10938"/>
    <cellStyle name="Normal 28 14" xfId="12317"/>
    <cellStyle name="Normal 28 14 2" xfId="14233"/>
    <cellStyle name="Normal 28 15" xfId="13296"/>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2 2" xfId="12565"/>
    <cellStyle name="Normal 28 8 2 2 2" xfId="14480"/>
    <cellStyle name="Normal 28 8 2 3" xfId="13544"/>
    <cellStyle name="Normal 28 8 3" xfId="10170"/>
    <cellStyle name="Normal 28 8 3 2" xfId="12730"/>
    <cellStyle name="Normal 28 8 3 2 2" xfId="14645"/>
    <cellStyle name="Normal 28 8 3 3" xfId="13709"/>
    <cellStyle name="Normal 28 8 4" xfId="10376"/>
    <cellStyle name="Normal 28 8 4 2" xfId="12929"/>
    <cellStyle name="Normal 28 8 4 2 2" xfId="14844"/>
    <cellStyle name="Normal 28 8 4 3" xfId="13908"/>
    <cellStyle name="Normal 28 8 5" xfId="12383"/>
    <cellStyle name="Normal 28 8 5 2" xfId="14299"/>
    <cellStyle name="Normal 28 8 6" xfId="13362"/>
    <cellStyle name="Normal 28 9" xfId="9812"/>
    <cellStyle name="Normal 280" xfId="12198"/>
    <cellStyle name="Normal 280 2" xfId="13157"/>
    <cellStyle name="Normal 280 2 2" xfId="15059"/>
    <cellStyle name="Normal 280 3" xfId="14123"/>
    <cellStyle name="Normal 281" xfId="12224"/>
    <cellStyle name="Normal 282" xfId="13093"/>
    <cellStyle name="Normal 283" xfId="13176"/>
    <cellStyle name="Normal 284" xfId="13183"/>
    <cellStyle name="Normal 285" xfId="13186"/>
    <cellStyle name="Normal 286" xfId="13193"/>
    <cellStyle name="Normal 287" xfId="13198"/>
    <cellStyle name="Normal 288" xfId="13200"/>
    <cellStyle name="Normal 289" xfId="13202"/>
    <cellStyle name="Normal 29" xfId="9537"/>
    <cellStyle name="Normal 29 2" xfId="9816"/>
    <cellStyle name="Normal 29 2 2" xfId="11630"/>
    <cellStyle name="Normal 29 3" xfId="9963"/>
    <cellStyle name="Normal 29 3 2" xfId="12566"/>
    <cellStyle name="Normal 29 3 2 2" xfId="14481"/>
    <cellStyle name="Normal 29 3 3" xfId="13545"/>
    <cellStyle name="Normal 29 4" xfId="10171"/>
    <cellStyle name="Normal 29 4 2" xfId="12731"/>
    <cellStyle name="Normal 29 4 2 2" xfId="14646"/>
    <cellStyle name="Normal 29 4 3" xfId="13710"/>
    <cellStyle name="Normal 29 5" xfId="10377"/>
    <cellStyle name="Normal 29 5 2" xfId="12930"/>
    <cellStyle name="Normal 29 5 2 2" xfId="14845"/>
    <cellStyle name="Normal 29 5 3" xfId="13909"/>
    <cellStyle name="Normal 29 6" xfId="10939"/>
    <cellStyle name="Normal 29 7" xfId="12384"/>
    <cellStyle name="Normal 29 7 2" xfId="14300"/>
    <cellStyle name="Normal 29 8" xfId="13363"/>
    <cellStyle name="Normal 290" xfId="13204"/>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10 2" xfId="13094"/>
    <cellStyle name="Normal 3 2 10 2 2" xfId="15008"/>
    <cellStyle name="Normal 3 2 10 3" xfId="14072"/>
    <cellStyle name="Normal 3 2 2" xfId="1921"/>
    <cellStyle name="Normal 3 2 2 10" xfId="10042"/>
    <cellStyle name="Normal 3 2 2 10 2" xfId="12602"/>
    <cellStyle name="Normal 3 2 2 10 2 2" xfId="14517"/>
    <cellStyle name="Normal 3 2 2 10 3" xfId="13581"/>
    <cellStyle name="Normal 3 2 2 11" xfId="10248"/>
    <cellStyle name="Normal 3 2 2 11 2" xfId="12801"/>
    <cellStyle name="Normal 3 2 2 11 2 2" xfId="14716"/>
    <cellStyle name="Normal 3 2 2 11 3" xfId="13780"/>
    <cellStyle name="Normal 3 2 2 12" xfId="11450"/>
    <cellStyle name="Normal 3 2 2 13" xfId="12254"/>
    <cellStyle name="Normal 3 2 2 13 2" xfId="14171"/>
    <cellStyle name="Normal 3 2 2 14" xfId="13234"/>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2 2" xfId="12503"/>
    <cellStyle name="Normal 3 2 2 7 2 2 2" xfId="14418"/>
    <cellStyle name="Normal 3 2 2 7 2 3" xfId="13482"/>
    <cellStyle name="Normal 3 2 2 7 3" xfId="10108"/>
    <cellStyle name="Normal 3 2 2 7 3 2" xfId="12668"/>
    <cellStyle name="Normal 3 2 2 7 3 2 2" xfId="14583"/>
    <cellStyle name="Normal 3 2 2 7 3 3" xfId="13647"/>
    <cellStyle name="Normal 3 2 2 7 4" xfId="10314"/>
    <cellStyle name="Normal 3 2 2 7 4 2" xfId="12867"/>
    <cellStyle name="Normal 3 2 2 7 4 2 2" xfId="14782"/>
    <cellStyle name="Normal 3 2 2 7 4 3" xfId="13846"/>
    <cellStyle name="Normal 3 2 2 7 5" xfId="12321"/>
    <cellStyle name="Normal 3 2 2 7 5 2" xfId="14237"/>
    <cellStyle name="Normal 3 2 2 7 6" xfId="13300"/>
    <cellStyle name="Normal 3 2 2 8" xfId="9817"/>
    <cellStyle name="Normal 3 2 2 8 2" xfId="10446"/>
    <cellStyle name="Normal 3 2 2 8 2 2" xfId="12999"/>
    <cellStyle name="Normal 3 2 2 8 2 2 2" xfId="14914"/>
    <cellStyle name="Normal 3 2 2 8 2 3" xfId="13978"/>
    <cellStyle name="Normal 3 2 2 9" xfId="9834"/>
    <cellStyle name="Normal 3 2 2 9 2" xfId="12437"/>
    <cellStyle name="Normal 3 2 2 9 2 2" xfId="14352"/>
    <cellStyle name="Normal 3 2 2 9 3" xfId="13416"/>
    <cellStyle name="Normal 3 2 3" xfId="3489"/>
    <cellStyle name="Normal 3 2 3 2" xfId="9478"/>
    <cellStyle name="Normal 3 2 3 2 2" xfId="9905"/>
    <cellStyle name="Normal 3 2 3 2 2 2" xfId="12508"/>
    <cellStyle name="Normal 3 2 3 2 2 2 2" xfId="14423"/>
    <cellStyle name="Normal 3 2 3 2 2 3" xfId="13487"/>
    <cellStyle name="Normal 3 2 3 2 3" xfId="10113"/>
    <cellStyle name="Normal 3 2 3 2 3 2" xfId="12673"/>
    <cellStyle name="Normal 3 2 3 2 3 2 2" xfId="14588"/>
    <cellStyle name="Normal 3 2 3 2 3 3" xfId="13652"/>
    <cellStyle name="Normal 3 2 3 2 4" xfId="10319"/>
    <cellStyle name="Normal 3 2 3 2 4 2" xfId="12872"/>
    <cellStyle name="Normal 3 2 3 2 4 2 2" xfId="14787"/>
    <cellStyle name="Normal 3 2 3 2 4 3" xfId="13851"/>
    <cellStyle name="Normal 3 2 3 2 5" xfId="12326"/>
    <cellStyle name="Normal 3 2 3 2 5 2" xfId="14242"/>
    <cellStyle name="Normal 3 2 3 2 6" xfId="13305"/>
    <cellStyle name="Normal 3 2 3 3" xfId="9839"/>
    <cellStyle name="Normal 3 2 3 3 2" xfId="10447"/>
    <cellStyle name="Normal 3 2 3 3 2 2" xfId="13000"/>
    <cellStyle name="Normal 3 2 3 3 2 2 2" xfId="14915"/>
    <cellStyle name="Normal 3 2 3 3 2 3" xfId="13979"/>
    <cellStyle name="Normal 3 2 3 3 3" xfId="12442"/>
    <cellStyle name="Normal 3 2 3 3 3 2" xfId="14357"/>
    <cellStyle name="Normal 3 2 3 3 4" xfId="13421"/>
    <cellStyle name="Normal 3 2 3 4" xfId="10047"/>
    <cellStyle name="Normal 3 2 3 4 2" xfId="12607"/>
    <cellStyle name="Normal 3 2 3 4 2 2" xfId="14522"/>
    <cellStyle name="Normal 3 2 3 4 3" xfId="13586"/>
    <cellStyle name="Normal 3 2 3 5" xfId="10253"/>
    <cellStyle name="Normal 3 2 3 5 2" xfId="12806"/>
    <cellStyle name="Normal 3 2 3 5 2 2" xfId="14721"/>
    <cellStyle name="Normal 3 2 3 5 3" xfId="13785"/>
    <cellStyle name="Normal 3 2 3 6" xfId="11449"/>
    <cellStyle name="Normal 3 2 3 7" xfId="12259"/>
    <cellStyle name="Normal 3 2 3 7 2" xfId="14176"/>
    <cellStyle name="Normal 3 2 3 8" xfId="13239"/>
    <cellStyle name="Normal 3 2 4" xfId="5064"/>
    <cellStyle name="Normal 3 2 4 2" xfId="9480"/>
    <cellStyle name="Normal 3 2 4 2 2" xfId="9907"/>
    <cellStyle name="Normal 3 2 4 2 2 2" xfId="12510"/>
    <cellStyle name="Normal 3 2 4 2 2 2 2" xfId="14425"/>
    <cellStyle name="Normal 3 2 4 2 2 3" xfId="13489"/>
    <cellStyle name="Normal 3 2 4 2 3" xfId="10115"/>
    <cellStyle name="Normal 3 2 4 2 3 2" xfId="12675"/>
    <cellStyle name="Normal 3 2 4 2 3 2 2" xfId="14590"/>
    <cellStyle name="Normal 3 2 4 2 3 3" xfId="13654"/>
    <cellStyle name="Normal 3 2 4 2 4" xfId="10321"/>
    <cellStyle name="Normal 3 2 4 2 4 2" xfId="12874"/>
    <cellStyle name="Normal 3 2 4 2 4 2 2" xfId="14789"/>
    <cellStyle name="Normal 3 2 4 2 4 3" xfId="13853"/>
    <cellStyle name="Normal 3 2 4 2 5" xfId="12328"/>
    <cellStyle name="Normal 3 2 4 2 5 2" xfId="14244"/>
    <cellStyle name="Normal 3 2 4 2 6" xfId="13307"/>
    <cellStyle name="Normal 3 2 4 3" xfId="9841"/>
    <cellStyle name="Normal 3 2 4 3 2" xfId="10448"/>
    <cellStyle name="Normal 3 2 4 3 2 2" xfId="13001"/>
    <cellStyle name="Normal 3 2 4 3 2 2 2" xfId="14916"/>
    <cellStyle name="Normal 3 2 4 3 2 3" xfId="13980"/>
    <cellStyle name="Normal 3 2 4 3 3" xfId="12444"/>
    <cellStyle name="Normal 3 2 4 3 3 2" xfId="14359"/>
    <cellStyle name="Normal 3 2 4 3 4" xfId="13423"/>
    <cellStyle name="Normal 3 2 4 4" xfId="10049"/>
    <cellStyle name="Normal 3 2 4 4 2" xfId="12609"/>
    <cellStyle name="Normal 3 2 4 4 2 2" xfId="14524"/>
    <cellStyle name="Normal 3 2 4 4 3" xfId="13588"/>
    <cellStyle name="Normal 3 2 4 5" xfId="10255"/>
    <cellStyle name="Normal 3 2 4 5 2" xfId="12808"/>
    <cellStyle name="Normal 3 2 4 5 2 2" xfId="14723"/>
    <cellStyle name="Normal 3 2 4 5 3" xfId="13787"/>
    <cellStyle name="Normal 3 2 4 6" xfId="11565"/>
    <cellStyle name="Normal 3 2 4 7" xfId="12261"/>
    <cellStyle name="Normal 3 2 4 7 2" xfId="14178"/>
    <cellStyle name="Normal 3 2 4 8" xfId="13241"/>
    <cellStyle name="Normal 3 2 5" xfId="6551"/>
    <cellStyle name="Normal 3 2 5 2" xfId="9484"/>
    <cellStyle name="Normal 3 2 5 2 2" xfId="9911"/>
    <cellStyle name="Normal 3 2 5 2 2 2" xfId="12514"/>
    <cellStyle name="Normal 3 2 5 2 2 2 2" xfId="14429"/>
    <cellStyle name="Normal 3 2 5 2 2 3" xfId="13493"/>
    <cellStyle name="Normal 3 2 5 2 3" xfId="10119"/>
    <cellStyle name="Normal 3 2 5 2 3 2" xfId="12679"/>
    <cellStyle name="Normal 3 2 5 2 3 2 2" xfId="14594"/>
    <cellStyle name="Normal 3 2 5 2 3 3" xfId="13658"/>
    <cellStyle name="Normal 3 2 5 2 4" xfId="10325"/>
    <cellStyle name="Normal 3 2 5 2 4 2" xfId="12878"/>
    <cellStyle name="Normal 3 2 5 2 4 2 2" xfId="14793"/>
    <cellStyle name="Normal 3 2 5 2 4 3" xfId="13857"/>
    <cellStyle name="Normal 3 2 5 2 5" xfId="12332"/>
    <cellStyle name="Normal 3 2 5 2 5 2" xfId="14248"/>
    <cellStyle name="Normal 3 2 5 2 6" xfId="13311"/>
    <cellStyle name="Normal 3 2 5 3" xfId="9845"/>
    <cellStyle name="Normal 3 2 5 3 2" xfId="10449"/>
    <cellStyle name="Normal 3 2 5 3 2 2" xfId="13002"/>
    <cellStyle name="Normal 3 2 5 3 2 2 2" xfId="14917"/>
    <cellStyle name="Normal 3 2 5 3 2 3" xfId="13981"/>
    <cellStyle name="Normal 3 2 5 3 3" xfId="12448"/>
    <cellStyle name="Normal 3 2 5 3 3 2" xfId="14363"/>
    <cellStyle name="Normal 3 2 5 3 4" xfId="13427"/>
    <cellStyle name="Normal 3 2 5 4" xfId="10053"/>
    <cellStyle name="Normal 3 2 5 4 2" xfId="12613"/>
    <cellStyle name="Normal 3 2 5 4 2 2" xfId="14528"/>
    <cellStyle name="Normal 3 2 5 4 3" xfId="13592"/>
    <cellStyle name="Normal 3 2 5 5" xfId="10259"/>
    <cellStyle name="Normal 3 2 5 5 2" xfId="12812"/>
    <cellStyle name="Normal 3 2 5 5 2 2" xfId="14727"/>
    <cellStyle name="Normal 3 2 5 5 3" xfId="13791"/>
    <cellStyle name="Normal 3 2 5 6" xfId="11853"/>
    <cellStyle name="Normal 3 2 5 7" xfId="12265"/>
    <cellStyle name="Normal 3 2 5 7 2" xfId="14182"/>
    <cellStyle name="Normal 3 2 5 8" xfId="13245"/>
    <cellStyle name="Normal 3 2 6" xfId="7979"/>
    <cellStyle name="Normal 3 2 6 2" xfId="9486"/>
    <cellStyle name="Normal 3 2 6 2 2" xfId="9913"/>
    <cellStyle name="Normal 3 2 6 2 2 2" xfId="12516"/>
    <cellStyle name="Normal 3 2 6 2 2 2 2" xfId="14431"/>
    <cellStyle name="Normal 3 2 6 2 2 3" xfId="13495"/>
    <cellStyle name="Normal 3 2 6 2 3" xfId="10121"/>
    <cellStyle name="Normal 3 2 6 2 3 2" xfId="12681"/>
    <cellStyle name="Normal 3 2 6 2 3 2 2" xfId="14596"/>
    <cellStyle name="Normal 3 2 6 2 3 3" xfId="13660"/>
    <cellStyle name="Normal 3 2 6 2 4" xfId="10327"/>
    <cellStyle name="Normal 3 2 6 2 4 2" xfId="12880"/>
    <cellStyle name="Normal 3 2 6 2 4 2 2" xfId="14795"/>
    <cellStyle name="Normal 3 2 6 2 4 3" xfId="13859"/>
    <cellStyle name="Normal 3 2 6 2 5" xfId="12334"/>
    <cellStyle name="Normal 3 2 6 2 5 2" xfId="14250"/>
    <cellStyle name="Normal 3 2 6 2 6" xfId="13313"/>
    <cellStyle name="Normal 3 2 6 3" xfId="9847"/>
    <cellStyle name="Normal 3 2 6 3 2" xfId="10450"/>
    <cellStyle name="Normal 3 2 6 3 2 2" xfId="13003"/>
    <cellStyle name="Normal 3 2 6 3 2 2 2" xfId="14918"/>
    <cellStyle name="Normal 3 2 6 3 2 3" xfId="13982"/>
    <cellStyle name="Normal 3 2 6 3 3" xfId="12450"/>
    <cellStyle name="Normal 3 2 6 3 3 2" xfId="14365"/>
    <cellStyle name="Normal 3 2 6 3 4" xfId="13429"/>
    <cellStyle name="Normal 3 2 6 4" xfId="10055"/>
    <cellStyle name="Normal 3 2 6 4 2" xfId="12615"/>
    <cellStyle name="Normal 3 2 6 4 2 2" xfId="14530"/>
    <cellStyle name="Normal 3 2 6 4 3" xfId="13594"/>
    <cellStyle name="Normal 3 2 6 5" xfId="10261"/>
    <cellStyle name="Normal 3 2 6 5 2" xfId="12814"/>
    <cellStyle name="Normal 3 2 6 5 2 2" xfId="14729"/>
    <cellStyle name="Normal 3 2 6 5 3" xfId="13793"/>
    <cellStyle name="Normal 3 2 6 6" xfId="11939"/>
    <cellStyle name="Normal 3 2 6 7" xfId="12268"/>
    <cellStyle name="Normal 3 2 6 7 2" xfId="14184"/>
    <cellStyle name="Normal 3 2 6 8" xfId="13247"/>
    <cellStyle name="Normal 3 2 7" xfId="87"/>
    <cellStyle name="Normal 3 2 7 2" xfId="10011"/>
    <cellStyle name="Normal 3 2 7 2 2" xfId="11985"/>
    <cellStyle name="Normal 3 2 7 2 2 2" xfId="13110"/>
    <cellStyle name="Normal 3 2 7 2 2 2 2" xfId="15024"/>
    <cellStyle name="Normal 3 2 7 2 2 3" xfId="14088"/>
    <cellStyle name="Normal 3 2 7 3" xfId="11968"/>
    <cellStyle name="Normal 3 2 7 3 2" xfId="13100"/>
    <cellStyle name="Normal 3 2 7 3 2 2" xfId="15014"/>
    <cellStyle name="Normal 3 2 7 3 3" xfId="14078"/>
    <cellStyle name="Normal 3 2 8" xfId="9623"/>
    <cellStyle name="Normal 3 2 8 2" xfId="11979"/>
    <cellStyle name="Normal 3 2 8 2 2" xfId="13104"/>
    <cellStyle name="Normal 3 2 8 2 2 2" xfId="15018"/>
    <cellStyle name="Normal 3 2 8 2 3" xfId="14082"/>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10" xfId="12243"/>
    <cellStyle name="Normal 3 3 10 2" xfId="14160"/>
    <cellStyle name="Normal 3 3 11" xfId="1322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10" xfId="13215"/>
    <cellStyle name="Normal 3 4 2" xfId="1934"/>
    <cellStyle name="Normal 3 4 3" xfId="3487"/>
    <cellStyle name="Normal 3 4 4" xfId="4972"/>
    <cellStyle name="Normal 3 4 5" xfId="6459"/>
    <cellStyle name="Normal 3 4 6" xfId="7902"/>
    <cellStyle name="Normal 3 4 7" xfId="91"/>
    <cellStyle name="Normal 3 4 8" xfId="11454"/>
    <cellStyle name="Normal 3 4 9" xfId="12235"/>
    <cellStyle name="Normal 3 4 9 2" xfId="14152"/>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2 2" xfId="12500"/>
    <cellStyle name="Normal 3 71 2 2 2" xfId="14415"/>
    <cellStyle name="Normal 3 71 2 3" xfId="13479"/>
    <cellStyle name="Normal 3 71 3" xfId="10105"/>
    <cellStyle name="Normal 3 71 3 2" xfId="12665"/>
    <cellStyle name="Normal 3 71 3 2 2" xfId="14580"/>
    <cellStyle name="Normal 3 71 3 3" xfId="13644"/>
    <cellStyle name="Normal 3 71 4" xfId="10311"/>
    <cellStyle name="Normal 3 71 4 2" xfId="12864"/>
    <cellStyle name="Normal 3 71 4 2 2" xfId="14779"/>
    <cellStyle name="Normal 3 71 4 3" xfId="13843"/>
    <cellStyle name="Normal 3 71 5" xfId="12318"/>
    <cellStyle name="Normal 3 71 5 2" xfId="14234"/>
    <cellStyle name="Normal 3 71 6" xfId="13297"/>
    <cellStyle name="Normal 3 72" xfId="83"/>
    <cellStyle name="Normal 3 72 2" xfId="9967"/>
    <cellStyle name="Normal 3 72 3" xfId="12251"/>
    <cellStyle name="Normal 3 72 3 2" xfId="14168"/>
    <cellStyle name="Normal 3 72 4" xfId="13231"/>
    <cellStyle name="Normal 3 73" xfId="9551"/>
    <cellStyle name="Normal 3 73 2" xfId="10445"/>
    <cellStyle name="Normal 3 73 2 2" xfId="12998"/>
    <cellStyle name="Normal 3 73 2 2 2" xfId="14913"/>
    <cellStyle name="Normal 3 73 2 3" xfId="13977"/>
    <cellStyle name="Normal 3 73 3" xfId="12397"/>
    <cellStyle name="Normal 3 73 3 2" xfId="14313"/>
    <cellStyle name="Normal 3 73 4" xfId="13376"/>
    <cellStyle name="Normal 3 74" xfId="9655"/>
    <cellStyle name="Normal 3 75" xfId="9831"/>
    <cellStyle name="Normal 3 75 2" xfId="12434"/>
    <cellStyle name="Normal 3 75 2 2" xfId="14349"/>
    <cellStyle name="Normal 3 75 3" xfId="13413"/>
    <cellStyle name="Normal 3 76" xfId="10039"/>
    <cellStyle name="Normal 3 76 2" xfId="12599"/>
    <cellStyle name="Normal 3 76 2 2" xfId="14514"/>
    <cellStyle name="Normal 3 76 3" xfId="13578"/>
    <cellStyle name="Normal 3 77" xfId="10245"/>
    <cellStyle name="Normal 3 77 2" xfId="12799"/>
    <cellStyle name="Normal 3 77 2 2" xfId="14714"/>
    <cellStyle name="Normal 3 77 3" xfId="13778"/>
    <cellStyle name="Normal 3 78" xfId="10483"/>
    <cellStyle name="Normal 3 78 2" xfId="13033"/>
    <cellStyle name="Normal 3 78 2 2" xfId="14948"/>
    <cellStyle name="Normal 3 78 3" xfId="14012"/>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80" xfId="12226"/>
    <cellStyle name="Normal 3 80 2" xfId="14143"/>
    <cellStyle name="Normal 3 81" xfId="13206"/>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0 2" xfId="12735"/>
    <cellStyle name="Normal 30 10 2 2" xfId="14650"/>
    <cellStyle name="Normal 30 10 3" xfId="13714"/>
    <cellStyle name="Normal 30 11" xfId="10381"/>
    <cellStyle name="Normal 30 11 2" xfId="12934"/>
    <cellStyle name="Normal 30 11 2 2" xfId="14849"/>
    <cellStyle name="Normal 30 11 3" xfId="13913"/>
    <cellStyle name="Normal 30 12" xfId="10940"/>
    <cellStyle name="Normal 30 13" xfId="12420"/>
    <cellStyle name="Normal 30 13 2" xfId="14335"/>
    <cellStyle name="Normal 30 14" xfId="13399"/>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0 9 2" xfId="12570"/>
    <cellStyle name="Normal 30 9 2 2" xfId="14485"/>
    <cellStyle name="Normal 30 9 3" xfId="13549"/>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6 2" xfId="12572"/>
    <cellStyle name="Normal 31 46 2 2" xfId="14487"/>
    <cellStyle name="Normal 31 46 3" xfId="13551"/>
    <cellStyle name="Normal 31 47" xfId="10177"/>
    <cellStyle name="Normal 31 47 2" xfId="12737"/>
    <cellStyle name="Normal 31 47 2 2" xfId="14652"/>
    <cellStyle name="Normal 31 47 3" xfId="13716"/>
    <cellStyle name="Normal 31 48" xfId="10383"/>
    <cellStyle name="Normal 31 48 2" xfId="12936"/>
    <cellStyle name="Normal 31 48 2 2" xfId="14851"/>
    <cellStyle name="Normal 31 48 3" xfId="13915"/>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0 2" xfId="12734"/>
    <cellStyle name="Normal 32 40 2 2" xfId="14649"/>
    <cellStyle name="Normal 32 40 3" xfId="13713"/>
    <cellStyle name="Normal 32 41" xfId="10380"/>
    <cellStyle name="Normal 32 41 2" xfId="12933"/>
    <cellStyle name="Normal 32 41 2 2" xfId="14848"/>
    <cellStyle name="Normal 32 41 3" xfId="13912"/>
    <cellStyle name="Normal 32 42" xfId="10994"/>
    <cellStyle name="Normal 32 43" xfId="12569"/>
    <cellStyle name="Normal 32 43 2" xfId="14484"/>
    <cellStyle name="Normal 32 44" xfId="13548"/>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0 2" xfId="12738"/>
    <cellStyle name="Normal 33 40 2 2" xfId="14653"/>
    <cellStyle name="Normal 33 40 3" xfId="13717"/>
    <cellStyle name="Normal 33 41" xfId="10384"/>
    <cellStyle name="Normal 33 41 2" xfId="12937"/>
    <cellStyle name="Normal 33 41 2 2" xfId="14852"/>
    <cellStyle name="Normal 33 41 3" xfId="13916"/>
    <cellStyle name="Normal 33 42" xfId="10995"/>
    <cellStyle name="Normal 33 43" xfId="12573"/>
    <cellStyle name="Normal 33 43 2" xfId="14488"/>
    <cellStyle name="Normal 33 44" xfId="13552"/>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0 2" xfId="12736"/>
    <cellStyle name="Normal 34 40 2 2" xfId="14651"/>
    <cellStyle name="Normal 34 40 3" xfId="13715"/>
    <cellStyle name="Normal 34 41" xfId="10382"/>
    <cellStyle name="Normal 34 41 2" xfId="12935"/>
    <cellStyle name="Normal 34 41 2 2" xfId="14850"/>
    <cellStyle name="Normal 34 41 3" xfId="13914"/>
    <cellStyle name="Normal 34 42" xfId="10996"/>
    <cellStyle name="Normal 34 43" xfId="12571"/>
    <cellStyle name="Normal 34 43 2" xfId="14486"/>
    <cellStyle name="Normal 34 44" xfId="13550"/>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2 3" xfId="12739"/>
    <cellStyle name="Normal 35 2 3 2" xfId="14654"/>
    <cellStyle name="Normal 35 2 4" xfId="13718"/>
    <cellStyle name="Normal 35 3" xfId="10385"/>
    <cellStyle name="Normal 35 3 2" xfId="12938"/>
    <cellStyle name="Normal 35 3 2 2" xfId="14853"/>
    <cellStyle name="Normal 35 3 3" xfId="13917"/>
    <cellStyle name="Normal 35 4" xfId="10997"/>
    <cellStyle name="Normal 35 5" xfId="12574"/>
    <cellStyle name="Normal 35 5 2" xfId="14489"/>
    <cellStyle name="Normal 35 6" xfId="13553"/>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4 2" xfId="12743"/>
    <cellStyle name="Normal 36 34 2 2" xfId="14658"/>
    <cellStyle name="Normal 36 34 3" xfId="13722"/>
    <cellStyle name="Normal 36 35" xfId="10389"/>
    <cellStyle name="Normal 36 35 2" xfId="12942"/>
    <cellStyle name="Normal 36 35 2 2" xfId="14857"/>
    <cellStyle name="Normal 36 35 3" xfId="13921"/>
    <cellStyle name="Normal 36 36" xfId="10998"/>
    <cellStyle name="Normal 36 37" xfId="12578"/>
    <cellStyle name="Normal 36 37 2" xfId="14493"/>
    <cellStyle name="Normal 36 38" xfId="13557"/>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4 2" xfId="12744"/>
    <cellStyle name="Normal 37 34 2 2" xfId="14659"/>
    <cellStyle name="Normal 37 34 3" xfId="13723"/>
    <cellStyle name="Normal 37 35" xfId="10390"/>
    <cellStyle name="Normal 37 35 2" xfId="12943"/>
    <cellStyle name="Normal 37 35 2 2" xfId="14858"/>
    <cellStyle name="Normal 37 35 3" xfId="13922"/>
    <cellStyle name="Normal 37 36" xfId="10999"/>
    <cellStyle name="Normal 37 37" xfId="12579"/>
    <cellStyle name="Normal 37 37 2" xfId="14494"/>
    <cellStyle name="Normal 37 38" xfId="13558"/>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4 2" xfId="12742"/>
    <cellStyle name="Normal 38 34 2 2" xfId="14657"/>
    <cellStyle name="Normal 38 34 3" xfId="13721"/>
    <cellStyle name="Normal 38 35" xfId="10388"/>
    <cellStyle name="Normal 38 35 2" xfId="12941"/>
    <cellStyle name="Normal 38 35 2 2" xfId="14856"/>
    <cellStyle name="Normal 38 35 3" xfId="13920"/>
    <cellStyle name="Normal 38 36" xfId="11000"/>
    <cellStyle name="Normal 38 37" xfId="12577"/>
    <cellStyle name="Normal 38 37 2" xfId="14492"/>
    <cellStyle name="Normal 38 38" xfId="13556"/>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4 2" xfId="12745"/>
    <cellStyle name="Normal 39 34 2 2" xfId="14660"/>
    <cellStyle name="Normal 39 34 3" xfId="13724"/>
    <cellStyle name="Normal 39 35" xfId="10391"/>
    <cellStyle name="Normal 39 35 2" xfId="12944"/>
    <cellStyle name="Normal 39 35 2 2" xfId="14859"/>
    <cellStyle name="Normal 39 35 3" xfId="13923"/>
    <cellStyle name="Normal 39 36" xfId="11001"/>
    <cellStyle name="Normal 39 37" xfId="12580"/>
    <cellStyle name="Normal 39 37 2" xfId="14495"/>
    <cellStyle name="Normal 39 38" xfId="13559"/>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0 7 2" xfId="12425"/>
    <cellStyle name="Normal 4 10 7 2 2" xfId="14340"/>
    <cellStyle name="Normal 4 10 7 3" xfId="13404"/>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10" xfId="12244"/>
    <cellStyle name="Normal 4 2 10 2" xfId="14161"/>
    <cellStyle name="Normal 4 2 11" xfId="13224"/>
    <cellStyle name="Normal 4 2 2" xfId="1922"/>
    <cellStyle name="Normal 4 2 2 10" xfId="10249"/>
    <cellStyle name="Normal 4 2 2 10 2" xfId="12802"/>
    <cellStyle name="Normal 4 2 2 10 2 2" xfId="14717"/>
    <cellStyle name="Normal 4 2 2 10 3" xfId="13781"/>
    <cellStyle name="Normal 4 2 2 11" xfId="11461"/>
    <cellStyle name="Normal 4 2 2 12" xfId="12255"/>
    <cellStyle name="Normal 4 2 2 12 2" xfId="14172"/>
    <cellStyle name="Normal 4 2 2 13" xfId="13235"/>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2 2" xfId="12504"/>
    <cellStyle name="Normal 4 2 2 7 2 2 2" xfId="14419"/>
    <cellStyle name="Normal 4 2 2 7 2 3" xfId="13483"/>
    <cellStyle name="Normal 4 2 2 7 3" xfId="10109"/>
    <cellStyle name="Normal 4 2 2 7 3 2" xfId="12669"/>
    <cellStyle name="Normal 4 2 2 7 3 2 2" xfId="14584"/>
    <cellStyle name="Normal 4 2 2 7 3 3" xfId="13648"/>
    <cellStyle name="Normal 4 2 2 7 4" xfId="10315"/>
    <cellStyle name="Normal 4 2 2 7 4 2" xfId="12868"/>
    <cellStyle name="Normal 4 2 2 7 4 2 2" xfId="14783"/>
    <cellStyle name="Normal 4 2 2 7 4 3" xfId="13847"/>
    <cellStyle name="Normal 4 2 2 7 5" xfId="12322"/>
    <cellStyle name="Normal 4 2 2 7 5 2" xfId="14238"/>
    <cellStyle name="Normal 4 2 2 7 6" xfId="13301"/>
    <cellStyle name="Normal 4 2 2 8" xfId="9835"/>
    <cellStyle name="Normal 4 2 2 8 2" xfId="10452"/>
    <cellStyle name="Normal 4 2 2 8 2 2" xfId="13005"/>
    <cellStyle name="Normal 4 2 2 8 2 2 2" xfId="14920"/>
    <cellStyle name="Normal 4 2 2 8 2 3" xfId="13984"/>
    <cellStyle name="Normal 4 2 2 8 3" xfId="12438"/>
    <cellStyle name="Normal 4 2 2 8 3 2" xfId="14353"/>
    <cellStyle name="Normal 4 2 2 8 4" xfId="13417"/>
    <cellStyle name="Normal 4 2 2 9" xfId="10043"/>
    <cellStyle name="Normal 4 2 2 9 2" xfId="12603"/>
    <cellStyle name="Normal 4 2 2 9 2 2" xfId="14518"/>
    <cellStyle name="Normal 4 2 2 9 3" xfId="13582"/>
    <cellStyle name="Normal 4 2 3" xfId="3445"/>
    <cellStyle name="Normal 4 2 3 2" xfId="9477"/>
    <cellStyle name="Normal 4 2 3 2 2" xfId="9904"/>
    <cellStyle name="Normal 4 2 3 2 2 2" xfId="12507"/>
    <cellStyle name="Normal 4 2 3 2 2 2 2" xfId="14422"/>
    <cellStyle name="Normal 4 2 3 2 2 3" xfId="13486"/>
    <cellStyle name="Normal 4 2 3 2 3" xfId="10112"/>
    <cellStyle name="Normal 4 2 3 2 3 2" xfId="12672"/>
    <cellStyle name="Normal 4 2 3 2 3 2 2" xfId="14587"/>
    <cellStyle name="Normal 4 2 3 2 3 3" xfId="13651"/>
    <cellStyle name="Normal 4 2 3 2 4" xfId="10318"/>
    <cellStyle name="Normal 4 2 3 2 4 2" xfId="12871"/>
    <cellStyle name="Normal 4 2 3 2 4 2 2" xfId="14786"/>
    <cellStyle name="Normal 4 2 3 2 4 3" xfId="13850"/>
    <cellStyle name="Normal 4 2 3 2 5" xfId="11986"/>
    <cellStyle name="Normal 4 2 3 2 5 2" xfId="13111"/>
    <cellStyle name="Normal 4 2 3 2 5 2 2" xfId="15025"/>
    <cellStyle name="Normal 4 2 3 2 5 3" xfId="14089"/>
    <cellStyle name="Normal 4 2 3 2 6" xfId="12325"/>
    <cellStyle name="Normal 4 2 3 2 6 2" xfId="14241"/>
    <cellStyle name="Normal 4 2 3 2 7" xfId="13304"/>
    <cellStyle name="Normal 4 2 3 3" xfId="9838"/>
    <cellStyle name="Normal 4 2 3 3 2" xfId="10453"/>
    <cellStyle name="Normal 4 2 3 3 2 2" xfId="13006"/>
    <cellStyle name="Normal 4 2 3 3 2 2 2" xfId="14921"/>
    <cellStyle name="Normal 4 2 3 3 2 3" xfId="13985"/>
    <cellStyle name="Normal 4 2 3 3 3" xfId="12441"/>
    <cellStyle name="Normal 4 2 3 3 3 2" xfId="14356"/>
    <cellStyle name="Normal 4 2 3 3 4" xfId="13420"/>
    <cellStyle name="Normal 4 2 3 4" xfId="10046"/>
    <cellStyle name="Normal 4 2 3 4 2" xfId="12606"/>
    <cellStyle name="Normal 4 2 3 4 2 2" xfId="14521"/>
    <cellStyle name="Normal 4 2 3 4 3" xfId="13585"/>
    <cellStyle name="Normal 4 2 3 5" xfId="10252"/>
    <cellStyle name="Normal 4 2 3 5 2" xfId="12805"/>
    <cellStyle name="Normal 4 2 3 5 2 2" xfId="14720"/>
    <cellStyle name="Normal 4 2 3 5 3" xfId="13784"/>
    <cellStyle name="Normal 4 2 3 6" xfId="11969"/>
    <cellStyle name="Normal 4 2 3 6 2" xfId="13101"/>
    <cellStyle name="Normal 4 2 3 6 2 2" xfId="15015"/>
    <cellStyle name="Normal 4 2 3 6 3" xfId="14079"/>
    <cellStyle name="Normal 4 2 3 7" xfId="12258"/>
    <cellStyle name="Normal 4 2 3 7 2" xfId="14175"/>
    <cellStyle name="Normal 4 2 3 8" xfId="13238"/>
    <cellStyle name="Normal 4 2 4" xfId="5019"/>
    <cellStyle name="Normal 4 2 4 2" xfId="9479"/>
    <cellStyle name="Normal 4 2 4 2 2" xfId="9906"/>
    <cellStyle name="Normal 4 2 4 2 2 2" xfId="12509"/>
    <cellStyle name="Normal 4 2 4 2 2 2 2" xfId="14424"/>
    <cellStyle name="Normal 4 2 4 2 2 3" xfId="13488"/>
    <cellStyle name="Normal 4 2 4 2 3" xfId="10114"/>
    <cellStyle name="Normal 4 2 4 2 3 2" xfId="12674"/>
    <cellStyle name="Normal 4 2 4 2 3 2 2" xfId="14589"/>
    <cellStyle name="Normal 4 2 4 2 3 3" xfId="13653"/>
    <cellStyle name="Normal 4 2 4 2 4" xfId="10320"/>
    <cellStyle name="Normal 4 2 4 2 4 2" xfId="12873"/>
    <cellStyle name="Normal 4 2 4 2 4 2 2" xfId="14788"/>
    <cellStyle name="Normal 4 2 4 2 4 3" xfId="13852"/>
    <cellStyle name="Normal 4 2 4 2 5" xfId="12327"/>
    <cellStyle name="Normal 4 2 4 2 5 2" xfId="14243"/>
    <cellStyle name="Normal 4 2 4 2 6" xfId="13306"/>
    <cellStyle name="Normal 4 2 4 3" xfId="9840"/>
    <cellStyle name="Normal 4 2 4 3 2" xfId="10454"/>
    <cellStyle name="Normal 4 2 4 3 2 2" xfId="13007"/>
    <cellStyle name="Normal 4 2 4 3 2 2 2" xfId="14922"/>
    <cellStyle name="Normal 4 2 4 3 2 3" xfId="13986"/>
    <cellStyle name="Normal 4 2 4 3 3" xfId="12443"/>
    <cellStyle name="Normal 4 2 4 3 3 2" xfId="14358"/>
    <cellStyle name="Normal 4 2 4 3 4" xfId="13422"/>
    <cellStyle name="Normal 4 2 4 4" xfId="10048"/>
    <cellStyle name="Normal 4 2 4 4 2" xfId="12608"/>
    <cellStyle name="Normal 4 2 4 4 2 2" xfId="14523"/>
    <cellStyle name="Normal 4 2 4 4 3" xfId="13587"/>
    <cellStyle name="Normal 4 2 4 5" xfId="10254"/>
    <cellStyle name="Normal 4 2 4 5 2" xfId="12807"/>
    <cellStyle name="Normal 4 2 4 5 2 2" xfId="14722"/>
    <cellStyle name="Normal 4 2 4 5 3" xfId="13786"/>
    <cellStyle name="Normal 4 2 4 6" xfId="11980"/>
    <cellStyle name="Normal 4 2 4 6 2" xfId="13105"/>
    <cellStyle name="Normal 4 2 4 6 2 2" xfId="15019"/>
    <cellStyle name="Normal 4 2 4 6 3" xfId="14083"/>
    <cellStyle name="Normal 4 2 4 7" xfId="12260"/>
    <cellStyle name="Normal 4 2 4 7 2" xfId="14177"/>
    <cellStyle name="Normal 4 2 4 8" xfId="13240"/>
    <cellStyle name="Normal 4 2 5" xfId="6506"/>
    <cellStyle name="Normal 4 2 5 2" xfId="9483"/>
    <cellStyle name="Normal 4 2 5 2 2" xfId="9910"/>
    <cellStyle name="Normal 4 2 5 2 2 2" xfId="12513"/>
    <cellStyle name="Normal 4 2 5 2 2 2 2" xfId="14428"/>
    <cellStyle name="Normal 4 2 5 2 2 3" xfId="13492"/>
    <cellStyle name="Normal 4 2 5 2 3" xfId="10118"/>
    <cellStyle name="Normal 4 2 5 2 3 2" xfId="12678"/>
    <cellStyle name="Normal 4 2 5 2 3 2 2" xfId="14593"/>
    <cellStyle name="Normal 4 2 5 2 3 3" xfId="13657"/>
    <cellStyle name="Normal 4 2 5 2 4" xfId="10324"/>
    <cellStyle name="Normal 4 2 5 2 4 2" xfId="12877"/>
    <cellStyle name="Normal 4 2 5 2 4 2 2" xfId="14792"/>
    <cellStyle name="Normal 4 2 5 2 4 3" xfId="13856"/>
    <cellStyle name="Normal 4 2 5 2 5" xfId="12331"/>
    <cellStyle name="Normal 4 2 5 2 5 2" xfId="14247"/>
    <cellStyle name="Normal 4 2 5 2 6" xfId="13310"/>
    <cellStyle name="Normal 4 2 5 3" xfId="9844"/>
    <cellStyle name="Normal 4 2 5 3 2" xfId="10455"/>
    <cellStyle name="Normal 4 2 5 3 2 2" xfId="13008"/>
    <cellStyle name="Normal 4 2 5 3 2 2 2" xfId="14923"/>
    <cellStyle name="Normal 4 2 5 3 2 3" xfId="13987"/>
    <cellStyle name="Normal 4 2 5 3 3" xfId="12447"/>
    <cellStyle name="Normal 4 2 5 3 3 2" xfId="14362"/>
    <cellStyle name="Normal 4 2 5 3 4" xfId="13426"/>
    <cellStyle name="Normal 4 2 5 4" xfId="10052"/>
    <cellStyle name="Normal 4 2 5 4 2" xfId="12612"/>
    <cellStyle name="Normal 4 2 5 4 2 2" xfId="14527"/>
    <cellStyle name="Normal 4 2 5 4 3" xfId="13591"/>
    <cellStyle name="Normal 4 2 5 5" xfId="10258"/>
    <cellStyle name="Normal 4 2 5 5 2" xfId="12811"/>
    <cellStyle name="Normal 4 2 5 5 2 2" xfId="14726"/>
    <cellStyle name="Normal 4 2 5 5 3" xfId="13790"/>
    <cellStyle name="Normal 4 2 5 6" xfId="12264"/>
    <cellStyle name="Normal 4 2 5 6 2" xfId="14181"/>
    <cellStyle name="Normal 4 2 5 7" xfId="13244"/>
    <cellStyle name="Normal 4 2 6" xfId="8133"/>
    <cellStyle name="Normal 4 2 6 2" xfId="9488"/>
    <cellStyle name="Normal 4 2 6 2 2" xfId="9915"/>
    <cellStyle name="Normal 4 2 6 2 2 2" xfId="12518"/>
    <cellStyle name="Normal 4 2 6 2 2 2 2" xfId="14433"/>
    <cellStyle name="Normal 4 2 6 2 2 3" xfId="13497"/>
    <cellStyle name="Normal 4 2 6 2 3" xfId="10123"/>
    <cellStyle name="Normal 4 2 6 2 3 2" xfId="12683"/>
    <cellStyle name="Normal 4 2 6 2 3 2 2" xfId="14598"/>
    <cellStyle name="Normal 4 2 6 2 3 3" xfId="13662"/>
    <cellStyle name="Normal 4 2 6 2 4" xfId="10329"/>
    <cellStyle name="Normal 4 2 6 2 4 2" xfId="12882"/>
    <cellStyle name="Normal 4 2 6 2 4 2 2" xfId="14797"/>
    <cellStyle name="Normal 4 2 6 2 4 3" xfId="13861"/>
    <cellStyle name="Normal 4 2 6 2 5" xfId="12336"/>
    <cellStyle name="Normal 4 2 6 2 5 2" xfId="14252"/>
    <cellStyle name="Normal 4 2 6 2 6" xfId="13315"/>
    <cellStyle name="Normal 4 2 6 3" xfId="9849"/>
    <cellStyle name="Normal 4 2 6 3 2" xfId="10456"/>
    <cellStyle name="Normal 4 2 6 3 2 2" xfId="13009"/>
    <cellStyle name="Normal 4 2 6 3 2 2 2" xfId="14924"/>
    <cellStyle name="Normal 4 2 6 3 2 3" xfId="13988"/>
    <cellStyle name="Normal 4 2 6 3 3" xfId="12452"/>
    <cellStyle name="Normal 4 2 6 3 3 2" xfId="14367"/>
    <cellStyle name="Normal 4 2 6 3 4" xfId="13431"/>
    <cellStyle name="Normal 4 2 6 4" xfId="10057"/>
    <cellStyle name="Normal 4 2 6 4 2" xfId="12617"/>
    <cellStyle name="Normal 4 2 6 4 2 2" xfId="14532"/>
    <cellStyle name="Normal 4 2 6 4 3" xfId="13596"/>
    <cellStyle name="Normal 4 2 6 5" xfId="10263"/>
    <cellStyle name="Normal 4 2 6 5 2" xfId="12816"/>
    <cellStyle name="Normal 4 2 6 5 2 2" xfId="14731"/>
    <cellStyle name="Normal 4 2 6 5 3" xfId="13795"/>
    <cellStyle name="Normal 4 2 6 6" xfId="12270"/>
    <cellStyle name="Normal 4 2 6 6 2" xfId="14186"/>
    <cellStyle name="Normal 4 2 6 7" xfId="13249"/>
    <cellStyle name="Normal 4 2 7" xfId="92"/>
    <cellStyle name="Normal 4 2 7 2" xfId="10013"/>
    <cellStyle name="Normal 4 2 8" xfId="9766"/>
    <cellStyle name="Normal 4 2 9" xfId="11126"/>
    <cellStyle name="Normal 4 2 9 2" xfId="13095"/>
    <cellStyle name="Normal 4 2 9 2 2" xfId="15009"/>
    <cellStyle name="Normal 4 2 9 3" xfId="14073"/>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10" xfId="12236"/>
    <cellStyle name="Normal 4 3 10 2" xfId="14153"/>
    <cellStyle name="Normal 4 3 11" xfId="13216"/>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2 2" xfId="12501"/>
    <cellStyle name="Normal 4 69 2 2 2" xfId="14416"/>
    <cellStyle name="Normal 4 69 2 3" xfId="13480"/>
    <cellStyle name="Normal 4 69 3" xfId="10106"/>
    <cellStyle name="Normal 4 69 3 2" xfId="12666"/>
    <cellStyle name="Normal 4 69 3 2 2" xfId="14581"/>
    <cellStyle name="Normal 4 69 3 3" xfId="13645"/>
    <cellStyle name="Normal 4 69 4" xfId="10312"/>
    <cellStyle name="Normal 4 69 4 2" xfId="12865"/>
    <cellStyle name="Normal 4 69 4 2 2" xfId="14780"/>
    <cellStyle name="Normal 4 69 4 3" xfId="13844"/>
    <cellStyle name="Normal 4 69 5" xfId="12319"/>
    <cellStyle name="Normal 4 69 5 2" xfId="14235"/>
    <cellStyle name="Normal 4 69 6" xfId="13298"/>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0 3" xfId="12252"/>
    <cellStyle name="Normal 4 70 3 2" xfId="14169"/>
    <cellStyle name="Normal 4 70 4" xfId="13232"/>
    <cellStyle name="Normal 4 71" xfId="9550"/>
    <cellStyle name="Normal 4 71 2" xfId="10451"/>
    <cellStyle name="Normal 4 71 2 2" xfId="13004"/>
    <cellStyle name="Normal 4 71 2 2 2" xfId="14919"/>
    <cellStyle name="Normal 4 71 2 3" xfId="13983"/>
    <cellStyle name="Normal 4 72" xfId="9761"/>
    <cellStyle name="Normal 4 72 2" xfId="12422"/>
    <cellStyle name="Normal 4 72 2 2" xfId="14337"/>
    <cellStyle name="Normal 4 72 3" xfId="13401"/>
    <cellStyle name="Normal 4 73" xfId="9832"/>
    <cellStyle name="Normal 4 73 2" xfId="12435"/>
    <cellStyle name="Normal 4 73 2 2" xfId="14350"/>
    <cellStyle name="Normal 4 73 3" xfId="13414"/>
    <cellStyle name="Normal 4 74" xfId="10040"/>
    <cellStyle name="Normal 4 74 2" xfId="12600"/>
    <cellStyle name="Normal 4 74 2 2" xfId="14515"/>
    <cellStyle name="Normal 4 74 3" xfId="13579"/>
    <cellStyle name="Normal 4 75" xfId="10230"/>
    <cellStyle name="Normal 4 75 2" xfId="12784"/>
    <cellStyle name="Normal 4 75 2 2" xfId="14699"/>
    <cellStyle name="Normal 4 75 3" xfId="13763"/>
    <cellStyle name="Normal 4 76" xfId="10484"/>
    <cellStyle name="Normal 4 76 2" xfId="13034"/>
    <cellStyle name="Normal 4 76 2 2" xfId="14949"/>
    <cellStyle name="Normal 4 76 3" xfId="14013"/>
    <cellStyle name="Normal 4 77" xfId="12227"/>
    <cellStyle name="Normal 4 77 2" xfId="14144"/>
    <cellStyle name="Normal 4 78" xfId="13207"/>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8 2" xfId="12748"/>
    <cellStyle name="Normal 40 28 2 2" xfId="14663"/>
    <cellStyle name="Normal 40 28 3" xfId="13727"/>
    <cellStyle name="Normal 40 29" xfId="10394"/>
    <cellStyle name="Normal 40 29 2" xfId="12947"/>
    <cellStyle name="Normal 40 29 2 2" xfId="14862"/>
    <cellStyle name="Normal 40 29 3" xfId="13926"/>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31" xfId="12583"/>
    <cellStyle name="Normal 40 31 2" xfId="14498"/>
    <cellStyle name="Normal 40 32" xfId="1356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8 2" xfId="12749"/>
    <cellStyle name="Normal 41 28 2 2" xfId="14664"/>
    <cellStyle name="Normal 41 28 3" xfId="13728"/>
    <cellStyle name="Normal 41 29" xfId="10395"/>
    <cellStyle name="Normal 41 29 2" xfId="12948"/>
    <cellStyle name="Normal 41 29 2 2" xfId="14863"/>
    <cellStyle name="Normal 41 29 3" xfId="13927"/>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31" xfId="12584"/>
    <cellStyle name="Normal 41 31 2" xfId="14499"/>
    <cellStyle name="Normal 41 32" xfId="1356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8 2" xfId="12751"/>
    <cellStyle name="Normal 42 28 2 2" xfId="14666"/>
    <cellStyle name="Normal 42 28 3" xfId="13730"/>
    <cellStyle name="Normal 42 29" xfId="10397"/>
    <cellStyle name="Normal 42 29 2" xfId="12950"/>
    <cellStyle name="Normal 42 29 2 2" xfId="14865"/>
    <cellStyle name="Normal 42 29 3" xfId="13929"/>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31" xfId="12586"/>
    <cellStyle name="Normal 42 31 2" xfId="14501"/>
    <cellStyle name="Normal 42 32" xfId="13565"/>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2 2" xfId="12752"/>
    <cellStyle name="Normal 43 22 2 2" xfId="14667"/>
    <cellStyle name="Normal 43 22 3" xfId="13731"/>
    <cellStyle name="Normal 43 23" xfId="10398"/>
    <cellStyle name="Normal 43 23 2" xfId="12951"/>
    <cellStyle name="Normal 43 23 2 2" xfId="14866"/>
    <cellStyle name="Normal 43 23 3" xfId="13930"/>
    <cellStyle name="Normal 43 24" xfId="11006"/>
    <cellStyle name="Normal 43 25" xfId="12587"/>
    <cellStyle name="Normal 43 25 2" xfId="14502"/>
    <cellStyle name="Normal 43 26" xfId="1356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0 2" xfId="12963"/>
    <cellStyle name="Normal 44 20 2 2" xfId="14878"/>
    <cellStyle name="Normal 44 20 3" xfId="13942"/>
    <cellStyle name="Normal 44 21" xfId="11005"/>
    <cellStyle name="Normal 44 22" xfId="12764"/>
    <cellStyle name="Normal 44 22 2" xfId="14679"/>
    <cellStyle name="Normal 44 23" xfId="13743"/>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0 2" xfId="12975"/>
    <cellStyle name="Normal 45 20 2 2" xfId="14890"/>
    <cellStyle name="Normal 45 20 3" xfId="13954"/>
    <cellStyle name="Normal 45 21" xfId="11007"/>
    <cellStyle name="Normal 45 22" xfId="12765"/>
    <cellStyle name="Normal 45 22 2" xfId="14680"/>
    <cellStyle name="Normal 45 23" xfId="13744"/>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0 2" xfId="12976"/>
    <cellStyle name="Normal 46 20 2 2" xfId="14891"/>
    <cellStyle name="Normal 46 20 3" xfId="13955"/>
    <cellStyle name="Normal 46 21" xfId="11008"/>
    <cellStyle name="Normal 46 22" xfId="12768"/>
    <cellStyle name="Normal 46 22 2" xfId="14683"/>
    <cellStyle name="Normal 46 23" xfId="13747"/>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19 2" xfId="12977"/>
    <cellStyle name="Normal 47 19 2 2" xfId="14892"/>
    <cellStyle name="Normal 47 19 3" xfId="13956"/>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21" xfId="12767"/>
    <cellStyle name="Normal 47 21 2" xfId="14682"/>
    <cellStyle name="Normal 47 22" xfId="13746"/>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19 2" xfId="12978"/>
    <cellStyle name="Normal 48 19 2 2" xfId="14893"/>
    <cellStyle name="Normal 48 19 3" xfId="13957"/>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21" xfId="12766"/>
    <cellStyle name="Normal 48 21 2" xfId="14681"/>
    <cellStyle name="Normal 48 22" xfId="13745"/>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17" xfId="12782"/>
    <cellStyle name="Normal 49 17 2" xfId="14697"/>
    <cellStyle name="Normal 49 18" xfId="1376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2 7 2" xfId="12426"/>
    <cellStyle name="Normal 5 12 7 2 2" xfId="14341"/>
    <cellStyle name="Normal 5 12 7 3" xfId="13405"/>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10" xfId="12245"/>
    <cellStyle name="Normal 5 2 10 2" xfId="14162"/>
    <cellStyle name="Normal 5 2 11" xfId="13225"/>
    <cellStyle name="Normal 5 2 2" xfId="1923"/>
    <cellStyle name="Normal 5 2 2 10" xfId="10250"/>
    <cellStyle name="Normal 5 2 2 10 2" xfId="12803"/>
    <cellStyle name="Normal 5 2 2 10 2 2" xfId="14718"/>
    <cellStyle name="Normal 5 2 2 10 3" xfId="13782"/>
    <cellStyle name="Normal 5 2 2 11" xfId="12256"/>
    <cellStyle name="Normal 5 2 2 11 2" xfId="14173"/>
    <cellStyle name="Normal 5 2 2 12" xfId="13236"/>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2 2" xfId="12505"/>
    <cellStyle name="Normal 5 2 2 7 2 2 2" xfId="14420"/>
    <cellStyle name="Normal 5 2 2 7 2 3" xfId="13484"/>
    <cellStyle name="Normal 5 2 2 7 3" xfId="10110"/>
    <cellStyle name="Normal 5 2 2 7 3 2" xfId="12670"/>
    <cellStyle name="Normal 5 2 2 7 3 2 2" xfId="14585"/>
    <cellStyle name="Normal 5 2 2 7 3 3" xfId="13649"/>
    <cellStyle name="Normal 5 2 2 7 4" xfId="10316"/>
    <cellStyle name="Normal 5 2 2 7 4 2" xfId="12869"/>
    <cellStyle name="Normal 5 2 2 7 4 2 2" xfId="14784"/>
    <cellStyle name="Normal 5 2 2 7 4 3" xfId="13848"/>
    <cellStyle name="Normal 5 2 2 7 5" xfId="12323"/>
    <cellStyle name="Normal 5 2 2 7 5 2" xfId="14239"/>
    <cellStyle name="Normal 5 2 2 7 6" xfId="13302"/>
    <cellStyle name="Normal 5 2 2 8" xfId="9836"/>
    <cellStyle name="Normal 5 2 2 8 2" xfId="10458"/>
    <cellStyle name="Normal 5 2 2 8 2 2" xfId="13011"/>
    <cellStyle name="Normal 5 2 2 8 2 2 2" xfId="14926"/>
    <cellStyle name="Normal 5 2 2 8 2 3" xfId="13990"/>
    <cellStyle name="Normal 5 2 2 8 3" xfId="12439"/>
    <cellStyle name="Normal 5 2 2 8 3 2" xfId="14354"/>
    <cellStyle name="Normal 5 2 2 8 4" xfId="13418"/>
    <cellStyle name="Normal 5 2 2 9" xfId="10044"/>
    <cellStyle name="Normal 5 2 2 9 2" xfId="12604"/>
    <cellStyle name="Normal 5 2 2 9 2 2" xfId="14519"/>
    <cellStyle name="Normal 5 2 2 9 3" xfId="13583"/>
    <cellStyle name="Normal 5 2 3" xfId="3401"/>
    <cellStyle name="Normal 5 2 3 2" xfId="9476"/>
    <cellStyle name="Normal 5 2 3 2 2" xfId="9903"/>
    <cellStyle name="Normal 5 2 3 2 2 2" xfId="12506"/>
    <cellStyle name="Normal 5 2 3 2 2 2 2" xfId="14421"/>
    <cellStyle name="Normal 5 2 3 2 2 3" xfId="13485"/>
    <cellStyle name="Normal 5 2 3 2 3" xfId="10111"/>
    <cellStyle name="Normal 5 2 3 2 3 2" xfId="12671"/>
    <cellStyle name="Normal 5 2 3 2 3 2 2" xfId="14586"/>
    <cellStyle name="Normal 5 2 3 2 3 3" xfId="13650"/>
    <cellStyle name="Normal 5 2 3 2 4" xfId="10317"/>
    <cellStyle name="Normal 5 2 3 2 4 2" xfId="12870"/>
    <cellStyle name="Normal 5 2 3 2 4 2 2" xfId="14785"/>
    <cellStyle name="Normal 5 2 3 2 4 3" xfId="13849"/>
    <cellStyle name="Normal 5 2 3 2 5" xfId="12324"/>
    <cellStyle name="Normal 5 2 3 2 5 2" xfId="14240"/>
    <cellStyle name="Normal 5 2 3 2 6" xfId="13303"/>
    <cellStyle name="Normal 5 2 3 3" xfId="9837"/>
    <cellStyle name="Normal 5 2 3 3 2" xfId="10459"/>
    <cellStyle name="Normal 5 2 3 3 2 2" xfId="13012"/>
    <cellStyle name="Normal 5 2 3 3 2 2 2" xfId="14927"/>
    <cellStyle name="Normal 5 2 3 3 2 3" xfId="13991"/>
    <cellStyle name="Normal 5 2 3 3 3" xfId="12440"/>
    <cellStyle name="Normal 5 2 3 3 3 2" xfId="14355"/>
    <cellStyle name="Normal 5 2 3 3 4" xfId="13419"/>
    <cellStyle name="Normal 5 2 3 4" xfId="10045"/>
    <cellStyle name="Normal 5 2 3 4 2" xfId="12605"/>
    <cellStyle name="Normal 5 2 3 4 2 2" xfId="14520"/>
    <cellStyle name="Normal 5 2 3 4 3" xfId="13584"/>
    <cellStyle name="Normal 5 2 3 5" xfId="10251"/>
    <cellStyle name="Normal 5 2 3 5 2" xfId="12804"/>
    <cellStyle name="Normal 5 2 3 5 2 2" xfId="14719"/>
    <cellStyle name="Normal 5 2 3 5 3" xfId="13783"/>
    <cellStyle name="Normal 5 2 3 6" xfId="12257"/>
    <cellStyle name="Normal 5 2 3 6 2" xfId="14174"/>
    <cellStyle name="Normal 5 2 3 7" xfId="13237"/>
    <cellStyle name="Normal 5 2 4" xfId="5198"/>
    <cellStyle name="Normal 5 2 4 2" xfId="9481"/>
    <cellStyle name="Normal 5 2 4 2 2" xfId="9908"/>
    <cellStyle name="Normal 5 2 4 2 2 2" xfId="12511"/>
    <cellStyle name="Normal 5 2 4 2 2 2 2" xfId="14426"/>
    <cellStyle name="Normal 5 2 4 2 2 3" xfId="13490"/>
    <cellStyle name="Normal 5 2 4 2 3" xfId="10116"/>
    <cellStyle name="Normal 5 2 4 2 3 2" xfId="12676"/>
    <cellStyle name="Normal 5 2 4 2 3 2 2" xfId="14591"/>
    <cellStyle name="Normal 5 2 4 2 3 3" xfId="13655"/>
    <cellStyle name="Normal 5 2 4 2 4" xfId="10322"/>
    <cellStyle name="Normal 5 2 4 2 4 2" xfId="12875"/>
    <cellStyle name="Normal 5 2 4 2 4 2 2" xfId="14790"/>
    <cellStyle name="Normal 5 2 4 2 4 3" xfId="13854"/>
    <cellStyle name="Normal 5 2 4 2 5" xfId="12329"/>
    <cellStyle name="Normal 5 2 4 2 5 2" xfId="14245"/>
    <cellStyle name="Normal 5 2 4 2 6" xfId="13308"/>
    <cellStyle name="Normal 5 2 4 3" xfId="9842"/>
    <cellStyle name="Normal 5 2 4 3 2" xfId="10460"/>
    <cellStyle name="Normal 5 2 4 3 2 2" xfId="13013"/>
    <cellStyle name="Normal 5 2 4 3 2 2 2" xfId="14928"/>
    <cellStyle name="Normal 5 2 4 3 2 3" xfId="13992"/>
    <cellStyle name="Normal 5 2 4 3 3" xfId="12445"/>
    <cellStyle name="Normal 5 2 4 3 3 2" xfId="14360"/>
    <cellStyle name="Normal 5 2 4 3 4" xfId="13424"/>
    <cellStyle name="Normal 5 2 4 4" xfId="10050"/>
    <cellStyle name="Normal 5 2 4 4 2" xfId="12610"/>
    <cellStyle name="Normal 5 2 4 4 2 2" xfId="14525"/>
    <cellStyle name="Normal 5 2 4 4 3" xfId="13589"/>
    <cellStyle name="Normal 5 2 4 5" xfId="10256"/>
    <cellStyle name="Normal 5 2 4 5 2" xfId="12809"/>
    <cellStyle name="Normal 5 2 4 5 2 2" xfId="14724"/>
    <cellStyle name="Normal 5 2 4 5 3" xfId="13788"/>
    <cellStyle name="Normal 5 2 4 6" xfId="12262"/>
    <cellStyle name="Normal 5 2 4 6 2" xfId="14179"/>
    <cellStyle name="Normal 5 2 4 7" xfId="13242"/>
    <cellStyle name="Normal 5 2 5" xfId="6685"/>
    <cellStyle name="Normal 5 2 5 2" xfId="9485"/>
    <cellStyle name="Normal 5 2 5 2 2" xfId="9912"/>
    <cellStyle name="Normal 5 2 5 2 2 2" xfId="12515"/>
    <cellStyle name="Normal 5 2 5 2 2 2 2" xfId="14430"/>
    <cellStyle name="Normal 5 2 5 2 2 3" xfId="13494"/>
    <cellStyle name="Normal 5 2 5 2 3" xfId="10120"/>
    <cellStyle name="Normal 5 2 5 2 3 2" xfId="12680"/>
    <cellStyle name="Normal 5 2 5 2 3 2 2" xfId="14595"/>
    <cellStyle name="Normal 5 2 5 2 3 3" xfId="13659"/>
    <cellStyle name="Normal 5 2 5 2 4" xfId="10326"/>
    <cellStyle name="Normal 5 2 5 2 4 2" xfId="12879"/>
    <cellStyle name="Normal 5 2 5 2 4 2 2" xfId="14794"/>
    <cellStyle name="Normal 5 2 5 2 4 3" xfId="13858"/>
    <cellStyle name="Normal 5 2 5 2 5" xfId="12333"/>
    <cellStyle name="Normal 5 2 5 2 5 2" xfId="14249"/>
    <cellStyle name="Normal 5 2 5 2 6" xfId="13312"/>
    <cellStyle name="Normal 5 2 5 3" xfId="9846"/>
    <cellStyle name="Normal 5 2 5 3 2" xfId="10461"/>
    <cellStyle name="Normal 5 2 5 3 2 2" xfId="13014"/>
    <cellStyle name="Normal 5 2 5 3 2 2 2" xfId="14929"/>
    <cellStyle name="Normal 5 2 5 3 2 3" xfId="13993"/>
    <cellStyle name="Normal 5 2 5 3 3" xfId="12449"/>
    <cellStyle name="Normal 5 2 5 3 3 2" xfId="14364"/>
    <cellStyle name="Normal 5 2 5 3 4" xfId="13428"/>
    <cellStyle name="Normal 5 2 5 4" xfId="10054"/>
    <cellStyle name="Normal 5 2 5 4 2" xfId="12614"/>
    <cellStyle name="Normal 5 2 5 4 2 2" xfId="14529"/>
    <cellStyle name="Normal 5 2 5 4 3" xfId="13593"/>
    <cellStyle name="Normal 5 2 5 5" xfId="10260"/>
    <cellStyle name="Normal 5 2 5 5 2" xfId="12813"/>
    <cellStyle name="Normal 5 2 5 5 2 2" xfId="14728"/>
    <cellStyle name="Normal 5 2 5 5 3" xfId="13792"/>
    <cellStyle name="Normal 5 2 5 6" xfId="12266"/>
    <cellStyle name="Normal 5 2 5 6 2" xfId="14183"/>
    <cellStyle name="Normal 5 2 5 7" xfId="13246"/>
    <cellStyle name="Normal 5 2 6" xfId="8094"/>
    <cellStyle name="Normal 5 2 6 2" xfId="9487"/>
    <cellStyle name="Normal 5 2 6 2 2" xfId="9914"/>
    <cellStyle name="Normal 5 2 6 2 2 2" xfId="12517"/>
    <cellStyle name="Normal 5 2 6 2 2 2 2" xfId="14432"/>
    <cellStyle name="Normal 5 2 6 2 2 3" xfId="13496"/>
    <cellStyle name="Normal 5 2 6 2 3" xfId="10122"/>
    <cellStyle name="Normal 5 2 6 2 3 2" xfId="12682"/>
    <cellStyle name="Normal 5 2 6 2 3 2 2" xfId="14597"/>
    <cellStyle name="Normal 5 2 6 2 3 3" xfId="13661"/>
    <cellStyle name="Normal 5 2 6 2 4" xfId="10328"/>
    <cellStyle name="Normal 5 2 6 2 4 2" xfId="12881"/>
    <cellStyle name="Normal 5 2 6 2 4 2 2" xfId="14796"/>
    <cellStyle name="Normal 5 2 6 2 4 3" xfId="13860"/>
    <cellStyle name="Normal 5 2 6 2 5" xfId="12335"/>
    <cellStyle name="Normal 5 2 6 2 5 2" xfId="14251"/>
    <cellStyle name="Normal 5 2 6 2 6" xfId="13314"/>
    <cellStyle name="Normal 5 2 6 3" xfId="9848"/>
    <cellStyle name="Normal 5 2 6 3 2" xfId="10462"/>
    <cellStyle name="Normal 5 2 6 3 2 2" xfId="13015"/>
    <cellStyle name="Normal 5 2 6 3 2 2 2" xfId="14930"/>
    <cellStyle name="Normal 5 2 6 3 2 3" xfId="13994"/>
    <cellStyle name="Normal 5 2 6 3 3" xfId="12451"/>
    <cellStyle name="Normal 5 2 6 3 3 2" xfId="14366"/>
    <cellStyle name="Normal 5 2 6 3 4" xfId="13430"/>
    <cellStyle name="Normal 5 2 6 4" xfId="10056"/>
    <cellStyle name="Normal 5 2 6 4 2" xfId="12616"/>
    <cellStyle name="Normal 5 2 6 4 2 2" xfId="14531"/>
    <cellStyle name="Normal 5 2 6 4 3" xfId="13595"/>
    <cellStyle name="Normal 5 2 6 5" xfId="10262"/>
    <cellStyle name="Normal 5 2 6 5 2" xfId="12815"/>
    <cellStyle name="Normal 5 2 6 5 2 2" xfId="14730"/>
    <cellStyle name="Normal 5 2 6 5 3" xfId="13794"/>
    <cellStyle name="Normal 5 2 6 6" xfId="12269"/>
    <cellStyle name="Normal 5 2 6 6 2" xfId="14185"/>
    <cellStyle name="Normal 5 2 6 7" xfId="13248"/>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10" xfId="12237"/>
    <cellStyle name="Normal 5 3 10 2" xfId="14154"/>
    <cellStyle name="Normal 5 3 11" xfId="13217"/>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2 2" xfId="12502"/>
    <cellStyle name="Normal 5 69 2 2 2" xfId="14417"/>
    <cellStyle name="Normal 5 69 2 3" xfId="13481"/>
    <cellStyle name="Normal 5 69 3" xfId="10107"/>
    <cellStyle name="Normal 5 69 3 2" xfId="12667"/>
    <cellStyle name="Normal 5 69 3 2 2" xfId="14582"/>
    <cellStyle name="Normal 5 69 3 3" xfId="13646"/>
    <cellStyle name="Normal 5 69 4" xfId="10313"/>
    <cellStyle name="Normal 5 69 4 2" xfId="12866"/>
    <cellStyle name="Normal 5 69 4 2 2" xfId="14781"/>
    <cellStyle name="Normal 5 69 4 3" xfId="13845"/>
    <cellStyle name="Normal 5 69 5" xfId="12320"/>
    <cellStyle name="Normal 5 69 5 2" xfId="14236"/>
    <cellStyle name="Normal 5 69 6" xfId="13299"/>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0 3" xfId="12253"/>
    <cellStyle name="Normal 5 70 3 2" xfId="14170"/>
    <cellStyle name="Normal 5 70 4" xfId="13233"/>
    <cellStyle name="Normal 5 71" xfId="9625"/>
    <cellStyle name="Normal 5 71 2" xfId="10457"/>
    <cellStyle name="Normal 5 71 2 2" xfId="13010"/>
    <cellStyle name="Normal 5 71 2 2 2" xfId="14925"/>
    <cellStyle name="Normal 5 71 2 3" xfId="13989"/>
    <cellStyle name="Normal 5 72" xfId="9643"/>
    <cellStyle name="Normal 5 73" xfId="9833"/>
    <cellStyle name="Normal 5 73 2" xfId="12436"/>
    <cellStyle name="Normal 5 73 2 2" xfId="14351"/>
    <cellStyle name="Normal 5 73 3" xfId="13415"/>
    <cellStyle name="Normal 5 74" xfId="10041"/>
    <cellStyle name="Normal 5 74 2" xfId="12601"/>
    <cellStyle name="Normal 5 74 2 2" xfId="14516"/>
    <cellStyle name="Normal 5 74 3" xfId="13580"/>
    <cellStyle name="Normal 5 75" xfId="10229"/>
    <cellStyle name="Normal 5 75 2" xfId="12783"/>
    <cellStyle name="Normal 5 75 2 2" xfId="14698"/>
    <cellStyle name="Normal 5 75 3" xfId="13762"/>
    <cellStyle name="Normal 5 76" xfId="10485"/>
    <cellStyle name="Normal 5 76 2" xfId="13035"/>
    <cellStyle name="Normal 5 76 2 2" xfId="14950"/>
    <cellStyle name="Normal 5 76 3" xfId="14014"/>
    <cellStyle name="Normal 5 77" xfId="12228"/>
    <cellStyle name="Normal 5 77 2" xfId="14145"/>
    <cellStyle name="Normal 5 78" xfId="13208"/>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0 3" xfId="13022"/>
    <cellStyle name="Normal 50 3 2" xfId="14937"/>
    <cellStyle name="Normal 50 4" xfId="14001"/>
    <cellStyle name="Normal 51" xfId="10474"/>
    <cellStyle name="Normal 51 2" xfId="11013"/>
    <cellStyle name="Normal 51 3" xfId="13024"/>
    <cellStyle name="Normal 51 3 2" xfId="14939"/>
    <cellStyle name="Normal 51 4" xfId="14003"/>
    <cellStyle name="Normal 52" xfId="10475"/>
    <cellStyle name="Normal 52 10" xfId="3540"/>
    <cellStyle name="Normal 52 11" xfId="4984"/>
    <cellStyle name="Normal 52 12" xfId="6471"/>
    <cellStyle name="Normal 52 13" xfId="7907"/>
    <cellStyle name="Normal 52 14" xfId="10497"/>
    <cellStyle name="Normal 52 15" xfId="13025"/>
    <cellStyle name="Normal 52 15 2" xfId="14940"/>
    <cellStyle name="Normal 52 16" xfId="14004"/>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3 8" xfId="13026"/>
    <cellStyle name="Normal 53 8 2" xfId="14941"/>
    <cellStyle name="Normal 53 9" xfId="14005"/>
    <cellStyle name="Normal 54" xfId="10477"/>
    <cellStyle name="Normal 54 10" xfId="14006"/>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4 9" xfId="13027"/>
    <cellStyle name="Normal 54 9 2" xfId="14942"/>
    <cellStyle name="Normal 55" xfId="10478"/>
    <cellStyle name="Normal 55 2" xfId="11697"/>
    <cellStyle name="Normal 55 3" xfId="11016"/>
    <cellStyle name="Normal 55 4" xfId="13028"/>
    <cellStyle name="Normal 55 4 2" xfId="14943"/>
    <cellStyle name="Normal 55 5" xfId="14007"/>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6 8" xfId="13029"/>
    <cellStyle name="Normal 56 8 2" xfId="14944"/>
    <cellStyle name="Normal 56 9" xfId="14008"/>
    <cellStyle name="Normal 57" xfId="10480"/>
    <cellStyle name="Normal 57 2" xfId="11699"/>
    <cellStyle name="Normal 57 3" xfId="11018"/>
    <cellStyle name="Normal 57 4" xfId="13030"/>
    <cellStyle name="Normal 57 4 2" xfId="14945"/>
    <cellStyle name="Normal 57 5" xfId="14009"/>
    <cellStyle name="Normal 58" xfId="10481"/>
    <cellStyle name="Normal 58 2" xfId="11700"/>
    <cellStyle name="Normal 58 3" xfId="11019"/>
    <cellStyle name="Normal 58 4" xfId="13031"/>
    <cellStyle name="Normal 58 4 2" xfId="14946"/>
    <cellStyle name="Normal 58 5" xfId="14010"/>
    <cellStyle name="Normal 59" xfId="10482"/>
    <cellStyle name="Normal 59 2" xfId="11701"/>
    <cellStyle name="Normal 59 3" xfId="11020"/>
    <cellStyle name="Normal 59 4" xfId="13032"/>
    <cellStyle name="Normal 59 4 2" xfId="14947"/>
    <cellStyle name="Normal 59 5" xfId="14011"/>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0 2" xfId="13115"/>
    <cellStyle name="Normal 6 100 2 2" xfId="15028"/>
    <cellStyle name="Normal 6 100 3" xfId="14092"/>
    <cellStyle name="Normal 6 101" xfId="12000"/>
    <cellStyle name="Normal 6 101 2" xfId="13119"/>
    <cellStyle name="Normal 6 101 2 2" xfId="15030"/>
    <cellStyle name="Normal 6 101 3" xfId="14094"/>
    <cellStyle name="Normal 6 102" xfId="12021"/>
    <cellStyle name="Normal 6 102 2" xfId="13127"/>
    <cellStyle name="Normal 6 102 2 2" xfId="15032"/>
    <cellStyle name="Normal 6 102 3" xfId="14096"/>
    <cellStyle name="Normal 6 103" xfId="12037"/>
    <cellStyle name="Normal 6 103 2" xfId="13133"/>
    <cellStyle name="Normal 6 103 2 2" xfId="15035"/>
    <cellStyle name="Normal 6 103 3" xfId="14099"/>
    <cellStyle name="Normal 6 104" xfId="12046"/>
    <cellStyle name="Normal 6 104 2" xfId="13136"/>
    <cellStyle name="Normal 6 104 2 2" xfId="15038"/>
    <cellStyle name="Normal 6 104 3" xfId="14102"/>
    <cellStyle name="Normal 6 105" xfId="12072"/>
    <cellStyle name="Normal 6 105 2" xfId="13139"/>
    <cellStyle name="Normal 6 105 2 2" xfId="15041"/>
    <cellStyle name="Normal 6 105 3" xfId="14105"/>
    <cellStyle name="Normal 6 106" xfId="12140"/>
    <cellStyle name="Normal 6 106 2" xfId="13142"/>
    <cellStyle name="Normal 6 106 2 2" xfId="15044"/>
    <cellStyle name="Normal 6 106 3" xfId="14108"/>
    <cellStyle name="Normal 6 107" xfId="12148"/>
    <cellStyle name="Normal 6 107 2" xfId="13145"/>
    <cellStyle name="Normal 6 107 2 2" xfId="15047"/>
    <cellStyle name="Normal 6 107 3" xfId="14111"/>
    <cellStyle name="Normal 6 108" xfId="12158"/>
    <cellStyle name="Normal 6 108 2" xfId="13148"/>
    <cellStyle name="Normal 6 108 2 2" xfId="15050"/>
    <cellStyle name="Normal 6 108 3" xfId="14114"/>
    <cellStyle name="Normal 6 109" xfId="12183"/>
    <cellStyle name="Normal 6 109 2" xfId="13151"/>
    <cellStyle name="Normal 6 109 2 2" xfId="15053"/>
    <cellStyle name="Normal 6 109 3" xfId="14117"/>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10" xfId="13181"/>
    <cellStyle name="Normal 6 110 2" xfId="15079"/>
    <cellStyle name="Normal 6 111" xfId="13191"/>
    <cellStyle name="Normal 6 111 2" xfId="1508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2 7 2" xfId="12427"/>
    <cellStyle name="Normal 6 12 7 2 2" xfId="14342"/>
    <cellStyle name="Normal 6 12 7 3" xfId="13406"/>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2 2" xfId="12519"/>
    <cellStyle name="Normal 6 67 2 2 2" xfId="14434"/>
    <cellStyle name="Normal 6 67 2 3" xfId="13498"/>
    <cellStyle name="Normal 6 67 3" xfId="10124"/>
    <cellStyle name="Normal 6 67 3 2" xfId="12684"/>
    <cellStyle name="Normal 6 67 3 2 2" xfId="14599"/>
    <cellStyle name="Normal 6 67 3 3" xfId="13663"/>
    <cellStyle name="Normal 6 67 4" xfId="10330"/>
    <cellStyle name="Normal 6 67 4 2" xfId="12883"/>
    <cellStyle name="Normal 6 67 4 2 2" xfId="14798"/>
    <cellStyle name="Normal 6 67 4 3" xfId="13862"/>
    <cellStyle name="Normal 6 67 5" xfId="12337"/>
    <cellStyle name="Normal 6 67 5 2" xfId="14253"/>
    <cellStyle name="Normal 6 67 6" xfId="13316"/>
    <cellStyle name="Normal 6 68" xfId="9311"/>
    <cellStyle name="Normal 6 68 2" xfId="10015"/>
    <cellStyle name="Normal 6 68 3" xfId="12271"/>
    <cellStyle name="Normal 6 68 3 2" xfId="14187"/>
    <cellStyle name="Normal 6 68 4" xfId="13250"/>
    <cellStyle name="Normal 6 69" xfId="9622"/>
    <cellStyle name="Normal 6 69 2" xfId="10463"/>
    <cellStyle name="Normal 6 69 2 2" xfId="13016"/>
    <cellStyle name="Normal 6 69 2 2 2" xfId="14931"/>
    <cellStyle name="Normal 6 69 2 3" xfId="13995"/>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1 2" xfId="12453"/>
    <cellStyle name="Normal 6 71 2 2" xfId="14368"/>
    <cellStyle name="Normal 6 71 3" xfId="13432"/>
    <cellStyle name="Normal 6 72" xfId="10058"/>
    <cellStyle name="Normal 6 72 2" xfId="12618"/>
    <cellStyle name="Normal 6 72 2 2" xfId="14533"/>
    <cellStyle name="Normal 6 72 3" xfId="13597"/>
    <cellStyle name="Normal 6 73" xfId="10264"/>
    <cellStyle name="Normal 6 73 2" xfId="12817"/>
    <cellStyle name="Normal 6 73 2 2" xfId="14732"/>
    <cellStyle name="Normal 6 73 3" xfId="13796"/>
    <cellStyle name="Normal 6 74" xfId="10486"/>
    <cellStyle name="Normal 6 74 2" xfId="13036"/>
    <cellStyle name="Normal 6 74 2 2" xfId="14951"/>
    <cellStyle name="Normal 6 74 3" xfId="14015"/>
    <cellStyle name="Normal 6 75" xfId="10499"/>
    <cellStyle name="Normal 6 75 2" xfId="13043"/>
    <cellStyle name="Normal 6 75 2 2" xfId="14958"/>
    <cellStyle name="Normal 6 75 3" xfId="14022"/>
    <cellStyle name="Normal 6 76" xfId="10514"/>
    <cellStyle name="Normal 6 76 2" xfId="13045"/>
    <cellStyle name="Normal 6 76 2 2" xfId="14960"/>
    <cellStyle name="Normal 6 76 3" xfId="14024"/>
    <cellStyle name="Normal 6 77" xfId="10522"/>
    <cellStyle name="Normal 6 77 2" xfId="13047"/>
    <cellStyle name="Normal 6 77 2 2" xfId="14962"/>
    <cellStyle name="Normal 6 77 3" xfId="14026"/>
    <cellStyle name="Normal 6 78" xfId="10535"/>
    <cellStyle name="Normal 6 78 2" xfId="13049"/>
    <cellStyle name="Normal 6 78 2 2" xfId="14964"/>
    <cellStyle name="Normal 6 78 3" xfId="14028"/>
    <cellStyle name="Normal 6 79" xfId="10544"/>
    <cellStyle name="Normal 6 79 2" xfId="13051"/>
    <cellStyle name="Normal 6 79 2 2" xfId="14966"/>
    <cellStyle name="Normal 6 79 3" xfId="14030"/>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0 2" xfId="13053"/>
    <cellStyle name="Normal 6 80 2 2" xfId="14968"/>
    <cellStyle name="Normal 6 80 3" xfId="14032"/>
    <cellStyle name="Normal 6 81" xfId="10557"/>
    <cellStyle name="Normal 6 81 2" xfId="13055"/>
    <cellStyle name="Normal 6 81 2 2" xfId="14970"/>
    <cellStyle name="Normal 6 81 3" xfId="14034"/>
    <cellStyle name="Normal 6 82" xfId="10563"/>
    <cellStyle name="Normal 6 82 2" xfId="13057"/>
    <cellStyle name="Normal 6 82 2 2" xfId="14972"/>
    <cellStyle name="Normal 6 82 3" xfId="14036"/>
    <cellStyle name="Normal 6 83" xfId="10566"/>
    <cellStyle name="Normal 6 83 2" xfId="13059"/>
    <cellStyle name="Normal 6 83 2 2" xfId="14974"/>
    <cellStyle name="Normal 6 83 3" xfId="14038"/>
    <cellStyle name="Normal 6 84" xfId="10569"/>
    <cellStyle name="Normal 6 84 2" xfId="13061"/>
    <cellStyle name="Normal 6 84 2 2" xfId="14976"/>
    <cellStyle name="Normal 6 84 3" xfId="14040"/>
    <cellStyle name="Normal 6 85" xfId="10574"/>
    <cellStyle name="Normal 6 85 2" xfId="13063"/>
    <cellStyle name="Normal 6 85 2 2" xfId="14978"/>
    <cellStyle name="Normal 6 85 3" xfId="14042"/>
    <cellStyle name="Normal 6 86" xfId="10578"/>
    <cellStyle name="Normal 6 86 2" xfId="13065"/>
    <cellStyle name="Normal 6 86 2 2" xfId="14980"/>
    <cellStyle name="Normal 6 86 3" xfId="14044"/>
    <cellStyle name="Normal 6 87" xfId="10584"/>
    <cellStyle name="Normal 6 87 2" xfId="13067"/>
    <cellStyle name="Normal 6 87 2 2" xfId="14982"/>
    <cellStyle name="Normal 6 87 3" xfId="14046"/>
    <cellStyle name="Normal 6 88" xfId="10613"/>
    <cellStyle name="Normal 6 88 2" xfId="13069"/>
    <cellStyle name="Normal 6 88 2 2" xfId="14984"/>
    <cellStyle name="Normal 6 88 3" xfId="14048"/>
    <cellStyle name="Normal 6 89" xfId="10631"/>
    <cellStyle name="Normal 6 89 2" xfId="13071"/>
    <cellStyle name="Normal 6 89 2 2" xfId="14986"/>
    <cellStyle name="Normal 6 89 3" xfId="14050"/>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0 2" xfId="13073"/>
    <cellStyle name="Normal 6 90 2 2" xfId="14988"/>
    <cellStyle name="Normal 6 90 3" xfId="14052"/>
    <cellStyle name="Normal 6 91" xfId="10639"/>
    <cellStyle name="Normal 6 91 2" xfId="13075"/>
    <cellStyle name="Normal 6 91 2 2" xfId="14990"/>
    <cellStyle name="Normal 6 91 3" xfId="14054"/>
    <cellStyle name="Normal 6 92" xfId="10644"/>
    <cellStyle name="Normal 6 92 2" xfId="13077"/>
    <cellStyle name="Normal 6 92 2 2" xfId="14992"/>
    <cellStyle name="Normal 6 92 3" xfId="14056"/>
    <cellStyle name="Normal 6 93" xfId="10652"/>
    <cellStyle name="Normal 6 93 2" xfId="13079"/>
    <cellStyle name="Normal 6 93 2 2" xfId="14994"/>
    <cellStyle name="Normal 6 93 3" xfId="14058"/>
    <cellStyle name="Normal 6 94" xfId="10658"/>
    <cellStyle name="Normal 6 94 2" xfId="13081"/>
    <cellStyle name="Normal 6 94 2 2" xfId="14996"/>
    <cellStyle name="Normal 6 94 3" xfId="14060"/>
    <cellStyle name="Normal 6 95" xfId="10674"/>
    <cellStyle name="Normal 6 95 2" xfId="13083"/>
    <cellStyle name="Normal 6 95 2 2" xfId="14998"/>
    <cellStyle name="Normal 6 95 3" xfId="14062"/>
    <cellStyle name="Normal 6 96" xfId="10677"/>
    <cellStyle name="Normal 6 96 2" xfId="13085"/>
    <cellStyle name="Normal 6 96 2 2" xfId="15000"/>
    <cellStyle name="Normal 6 96 3" xfId="14064"/>
    <cellStyle name="Normal 6 97" xfId="10680"/>
    <cellStyle name="Normal 6 97 2" xfId="13087"/>
    <cellStyle name="Normal 6 97 2 2" xfId="15002"/>
    <cellStyle name="Normal 6 97 3" xfId="14066"/>
    <cellStyle name="Normal 6 98" xfId="10684"/>
    <cellStyle name="Normal 6 98 2" xfId="13089"/>
    <cellStyle name="Normal 6 98 2 2" xfId="15004"/>
    <cellStyle name="Normal 6 98 3" xfId="14068"/>
    <cellStyle name="Normal 6 99" xfId="10691"/>
    <cellStyle name="Normal 6 99 2" xfId="13091"/>
    <cellStyle name="Normal 6 99 2 2" xfId="15006"/>
    <cellStyle name="Normal 6 99 3" xfId="14070"/>
    <cellStyle name="Normal 6_Sales Revenue" xfId="9808"/>
    <cellStyle name="Normal 60" xfId="10488"/>
    <cellStyle name="Normal 60 2" xfId="11021"/>
    <cellStyle name="Normal 60 3" xfId="13038"/>
    <cellStyle name="Normal 60 3 2" xfId="14953"/>
    <cellStyle name="Normal 60 4" xfId="14017"/>
    <cellStyle name="Normal 61" xfId="10489"/>
    <cellStyle name="Normal 61 2" xfId="11024"/>
    <cellStyle name="Normal 61 3" xfId="13039"/>
    <cellStyle name="Normal 61 3 2" xfId="14954"/>
    <cellStyle name="Normal 61 4" xfId="14018"/>
    <cellStyle name="Normal 62" xfId="10490"/>
    <cellStyle name="Normal 62 2" xfId="11062"/>
    <cellStyle name="Normal 62 3" xfId="13040"/>
    <cellStyle name="Normal 62 3 2" xfId="14955"/>
    <cellStyle name="Normal 62 4" xfId="14019"/>
    <cellStyle name="Normal 63" xfId="10491"/>
    <cellStyle name="Normal 63 2" xfId="11063"/>
    <cellStyle name="Normal 63 3" xfId="13041"/>
    <cellStyle name="Normal 63 3 2" xfId="14956"/>
    <cellStyle name="Normal 63 4" xfId="14020"/>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2 7 2" xfId="12428"/>
    <cellStyle name="Normal 7 12 7 2 2" xfId="14343"/>
    <cellStyle name="Normal 7 12 7 3" xfId="13407"/>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10" xfId="12246"/>
    <cellStyle name="Normal 7 2 10 2" xfId="14163"/>
    <cellStyle name="Normal 7 2 11" xfId="1322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10" xfId="12238"/>
    <cellStyle name="Normal 7 3 10 2" xfId="14155"/>
    <cellStyle name="Normal 7 3 11" xfId="13218"/>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2 2" xfId="12520"/>
    <cellStyle name="Normal 7 67 2 2 2" xfId="14435"/>
    <cellStyle name="Normal 7 67 2 3" xfId="13499"/>
    <cellStyle name="Normal 7 67 3" xfId="10125"/>
    <cellStyle name="Normal 7 67 3 2" xfId="12685"/>
    <cellStyle name="Normal 7 67 3 2 2" xfId="14600"/>
    <cellStyle name="Normal 7 67 3 3" xfId="13664"/>
    <cellStyle name="Normal 7 67 4" xfId="10331"/>
    <cellStyle name="Normal 7 67 4 2" xfId="12884"/>
    <cellStyle name="Normal 7 67 4 2 2" xfId="14799"/>
    <cellStyle name="Normal 7 67 4 3" xfId="13863"/>
    <cellStyle name="Normal 7 67 5" xfId="12338"/>
    <cellStyle name="Normal 7 67 5 2" xfId="14254"/>
    <cellStyle name="Normal 7 67 6" xfId="13317"/>
    <cellStyle name="Normal 7 68" xfId="9312"/>
    <cellStyle name="Normal 7 68 2" xfId="10017"/>
    <cellStyle name="Normal 7 68 3" xfId="12272"/>
    <cellStyle name="Normal 7 68 3 2" xfId="14188"/>
    <cellStyle name="Normal 7 68 4" xfId="13251"/>
    <cellStyle name="Normal 7 69" xfId="9630"/>
    <cellStyle name="Normal 7 69 2" xfId="10464"/>
    <cellStyle name="Normal 7 69 2 2" xfId="13017"/>
    <cellStyle name="Normal 7 69 2 2 2" xfId="14932"/>
    <cellStyle name="Normal 7 69 2 3" xfId="13996"/>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1 2" xfId="12454"/>
    <cellStyle name="Normal 7 71 2 2" xfId="14369"/>
    <cellStyle name="Normal 7 71 3" xfId="13433"/>
    <cellStyle name="Normal 7 72" xfId="10059"/>
    <cellStyle name="Normal 7 72 2" xfId="12619"/>
    <cellStyle name="Normal 7 72 2 2" xfId="14534"/>
    <cellStyle name="Normal 7 72 3" xfId="13598"/>
    <cellStyle name="Normal 7 73" xfId="10265"/>
    <cellStyle name="Normal 7 73 2" xfId="12818"/>
    <cellStyle name="Normal 7 73 2 2" xfId="14733"/>
    <cellStyle name="Normal 7 73 3" xfId="13797"/>
    <cellStyle name="Normal 7 74" xfId="12229"/>
    <cellStyle name="Normal 7 74 2" xfId="14146"/>
    <cellStyle name="Normal 7 75" xfId="13209"/>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2 2" xfId="12531"/>
    <cellStyle name="Normal 74 2 2 2 2 2" xfId="14446"/>
    <cellStyle name="Normal 74 2 2 2 3" xfId="13510"/>
    <cellStyle name="Normal 74 2 2 3" xfId="10136"/>
    <cellStyle name="Normal 74 2 2 3 2" xfId="12696"/>
    <cellStyle name="Normal 74 2 2 3 2 2" xfId="14611"/>
    <cellStyle name="Normal 74 2 2 3 3" xfId="13675"/>
    <cellStyle name="Normal 74 2 2 4" xfId="10342"/>
    <cellStyle name="Normal 74 2 2 4 2" xfId="12895"/>
    <cellStyle name="Normal 74 2 2 4 2 2" xfId="14810"/>
    <cellStyle name="Normal 74 2 2 4 3" xfId="13874"/>
    <cellStyle name="Normal 74 2 2 5" xfId="12349"/>
    <cellStyle name="Normal 74 2 2 5 2" xfId="14265"/>
    <cellStyle name="Normal 74 2 2 6" xfId="13328"/>
    <cellStyle name="Normal 74 2 3" xfId="9862"/>
    <cellStyle name="Normal 74 2 3 2" xfId="10466"/>
    <cellStyle name="Normal 74 2 3 2 2" xfId="13019"/>
    <cellStyle name="Normal 74 2 3 2 2 2" xfId="14934"/>
    <cellStyle name="Normal 74 2 3 2 3" xfId="13998"/>
    <cellStyle name="Normal 74 2 3 3" xfId="12465"/>
    <cellStyle name="Normal 74 2 3 3 2" xfId="14380"/>
    <cellStyle name="Normal 74 2 3 4" xfId="13444"/>
    <cellStyle name="Normal 74 2 4" xfId="10070"/>
    <cellStyle name="Normal 74 2 4 2" xfId="12630"/>
    <cellStyle name="Normal 74 2 4 2 2" xfId="14545"/>
    <cellStyle name="Normal 74 2 4 3" xfId="13609"/>
    <cellStyle name="Normal 74 2 5" xfId="10276"/>
    <cellStyle name="Normal 74 2 5 2" xfId="12829"/>
    <cellStyle name="Normal 74 2 5 2 2" xfId="14744"/>
    <cellStyle name="Normal 74 2 5 3" xfId="13808"/>
    <cellStyle name="Normal 74 2 6" xfId="11711"/>
    <cellStyle name="Normal 74 2 7" xfId="12283"/>
    <cellStyle name="Normal 74 2 7 2" xfId="14199"/>
    <cellStyle name="Normal 74 2 8" xfId="13262"/>
    <cellStyle name="Normal 74 3" xfId="9482"/>
    <cellStyle name="Normal 74 3 2" xfId="9909"/>
    <cellStyle name="Normal 74 3 2 2" xfId="12512"/>
    <cellStyle name="Normal 74 3 2 2 2" xfId="14427"/>
    <cellStyle name="Normal 74 3 2 3" xfId="13491"/>
    <cellStyle name="Normal 74 3 3" xfId="10117"/>
    <cellStyle name="Normal 74 3 3 2" xfId="12677"/>
    <cellStyle name="Normal 74 3 3 2 2" xfId="14592"/>
    <cellStyle name="Normal 74 3 3 3" xfId="13656"/>
    <cellStyle name="Normal 74 3 4" xfId="10323"/>
    <cellStyle name="Normal 74 3 4 2" xfId="12876"/>
    <cellStyle name="Normal 74 3 4 2 2" xfId="14791"/>
    <cellStyle name="Normal 74 3 4 3" xfId="13855"/>
    <cellStyle name="Normal 74 3 5" xfId="12330"/>
    <cellStyle name="Normal 74 3 5 2" xfId="14246"/>
    <cellStyle name="Normal 74 3 6" xfId="13309"/>
    <cellStyle name="Normal 74 4" xfId="9843"/>
    <cellStyle name="Normal 74 4 2" xfId="10465"/>
    <cellStyle name="Normal 74 4 2 2" xfId="13018"/>
    <cellStyle name="Normal 74 4 2 2 2" xfId="14933"/>
    <cellStyle name="Normal 74 4 2 3" xfId="13997"/>
    <cellStyle name="Normal 74 4 3" xfId="12446"/>
    <cellStyle name="Normal 74 4 3 2" xfId="14361"/>
    <cellStyle name="Normal 74 4 4" xfId="13425"/>
    <cellStyle name="Normal 74 5" xfId="10051"/>
    <cellStyle name="Normal 74 5 2" xfId="12611"/>
    <cellStyle name="Normal 74 5 2 2" xfId="14526"/>
    <cellStyle name="Normal 74 5 3" xfId="13590"/>
    <cellStyle name="Normal 74 6" xfId="10257"/>
    <cellStyle name="Normal 74 6 2" xfId="12810"/>
    <cellStyle name="Normal 74 6 2 2" xfId="14725"/>
    <cellStyle name="Normal 74 6 3" xfId="13789"/>
    <cellStyle name="Normal 74 7" xfId="11074"/>
    <cellStyle name="Normal 74 8" xfId="12263"/>
    <cellStyle name="Normal 74 8 2" xfId="14180"/>
    <cellStyle name="Normal 74 9" xfId="13243"/>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10" xfId="12247"/>
    <cellStyle name="Normal 8 2 10 2" xfId="14164"/>
    <cellStyle name="Normal 8 2 11" xfId="1322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8 2" xfId="12429"/>
    <cellStyle name="Normal 8 2 8 2 2" xfId="14344"/>
    <cellStyle name="Normal 8 2 8 3" xfId="13408"/>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10" xfId="13219"/>
    <cellStyle name="Normal 8 3 2" xfId="1967"/>
    <cellStyle name="Normal 8 3 3" xfId="3573"/>
    <cellStyle name="Normal 8 3 4" xfId="5058"/>
    <cellStyle name="Normal 8 3 5" xfId="6545"/>
    <cellStyle name="Normal 8 3 6" xfId="7974"/>
    <cellStyle name="Normal 8 3 7" xfId="124"/>
    <cellStyle name="Normal 8 3 8" xfId="11474"/>
    <cellStyle name="Normal 8 3 9" xfId="12239"/>
    <cellStyle name="Normal 8 3 9 2" xfId="14156"/>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2 2" xfId="12521"/>
    <cellStyle name="Normal 8 65 2 2 2" xfId="14436"/>
    <cellStyle name="Normal 8 65 2 3" xfId="13500"/>
    <cellStyle name="Normal 8 65 3" xfId="10126"/>
    <cellStyle name="Normal 8 65 3 2" xfId="12686"/>
    <cellStyle name="Normal 8 65 3 2 2" xfId="14601"/>
    <cellStyle name="Normal 8 65 3 3" xfId="13665"/>
    <cellStyle name="Normal 8 65 4" xfId="10332"/>
    <cellStyle name="Normal 8 65 4 2" xfId="12885"/>
    <cellStyle name="Normal 8 65 4 2 2" xfId="14800"/>
    <cellStyle name="Normal 8 65 4 3" xfId="13864"/>
    <cellStyle name="Normal 8 65 5" xfId="12339"/>
    <cellStyle name="Normal 8 65 5 2" xfId="14255"/>
    <cellStyle name="Normal 8 65 6" xfId="13318"/>
    <cellStyle name="Normal 8 66" xfId="9313"/>
    <cellStyle name="Normal 8 66 2" xfId="10019"/>
    <cellStyle name="Normal 8 66 3" xfId="12273"/>
    <cellStyle name="Normal 8 66 3 2" xfId="14189"/>
    <cellStyle name="Normal 8 66 4" xfId="13252"/>
    <cellStyle name="Normal 8 67" xfId="9631"/>
    <cellStyle name="Normal 8 67 2" xfId="10467"/>
    <cellStyle name="Normal 8 67 2 2" xfId="13020"/>
    <cellStyle name="Normal 8 67 2 2 2" xfId="14935"/>
    <cellStyle name="Normal 8 67 2 3" xfId="13999"/>
    <cellStyle name="Normal 8 68" xfId="9770"/>
    <cellStyle name="Normal 8 69" xfId="9852"/>
    <cellStyle name="Normal 8 69 2" xfId="12455"/>
    <cellStyle name="Normal 8 69 2 2" xfId="14370"/>
    <cellStyle name="Normal 8 69 3" xfId="13434"/>
    <cellStyle name="Normal 8 7" xfId="160"/>
    <cellStyle name="Normal 8 7 2" xfId="2003"/>
    <cellStyle name="Normal 8 7 3" xfId="3523"/>
    <cellStyle name="Normal 8 7 4" xfId="5008"/>
    <cellStyle name="Normal 8 7 5" xfId="6495"/>
    <cellStyle name="Normal 8 7 6" xfId="7931"/>
    <cellStyle name="Normal 8 70" xfId="10060"/>
    <cellStyle name="Normal 8 70 2" xfId="12620"/>
    <cellStyle name="Normal 8 70 2 2" xfId="14535"/>
    <cellStyle name="Normal 8 70 3" xfId="13599"/>
    <cellStyle name="Normal 8 71" xfId="10266"/>
    <cellStyle name="Normal 8 71 2" xfId="12819"/>
    <cellStyle name="Normal 8 71 2 2" xfId="14734"/>
    <cellStyle name="Normal 8 71 3" xfId="13798"/>
    <cellStyle name="Normal 8 72" xfId="12230"/>
    <cellStyle name="Normal 8 72 2" xfId="14147"/>
    <cellStyle name="Normal 8 73" xfId="13210"/>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10" xfId="12248"/>
    <cellStyle name="Normal 9 2 10 2" xfId="14165"/>
    <cellStyle name="Normal 9 2 11" xfId="1322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8 2" xfId="12430"/>
    <cellStyle name="Normal 9 2 8 2 2" xfId="14345"/>
    <cellStyle name="Normal 9 2 8 3" xfId="13409"/>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10" xfId="13220"/>
    <cellStyle name="Normal 9 3 2" xfId="1968"/>
    <cellStyle name="Normal 9 3 3" xfId="3528"/>
    <cellStyle name="Normal 9 3 4" xfId="5013"/>
    <cellStyle name="Normal 9 3 5" xfId="6500"/>
    <cellStyle name="Normal 9 3 6" xfId="7936"/>
    <cellStyle name="Normal 9 3 7" xfId="125"/>
    <cellStyle name="Normal 9 3 8" xfId="11477"/>
    <cellStyle name="Normal 9 3 9" xfId="12240"/>
    <cellStyle name="Normal 9 3 9 2" xfId="1415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2 2" xfId="12522"/>
    <cellStyle name="Normal 9 65 2 2 2" xfId="14437"/>
    <cellStyle name="Normal 9 65 2 3" xfId="13501"/>
    <cellStyle name="Normal 9 65 3" xfId="10127"/>
    <cellStyle name="Normal 9 65 3 2" xfId="12687"/>
    <cellStyle name="Normal 9 65 3 2 2" xfId="14602"/>
    <cellStyle name="Normal 9 65 3 3" xfId="13666"/>
    <cellStyle name="Normal 9 65 4" xfId="10333"/>
    <cellStyle name="Normal 9 65 4 2" xfId="12886"/>
    <cellStyle name="Normal 9 65 4 2 2" xfId="14801"/>
    <cellStyle name="Normal 9 65 4 3" xfId="13865"/>
    <cellStyle name="Normal 9 65 5" xfId="12340"/>
    <cellStyle name="Normal 9 65 5 2" xfId="14256"/>
    <cellStyle name="Normal 9 65 6" xfId="13319"/>
    <cellStyle name="Normal 9 66" xfId="9314"/>
    <cellStyle name="Normal 9 66 2" xfId="10021"/>
    <cellStyle name="Normal 9 66 3" xfId="12274"/>
    <cellStyle name="Normal 9 66 3 2" xfId="14190"/>
    <cellStyle name="Normal 9 66 4" xfId="13253"/>
    <cellStyle name="Normal 9 67" xfId="9632"/>
    <cellStyle name="Normal 9 67 2" xfId="10468"/>
    <cellStyle name="Normal 9 67 2 2" xfId="13021"/>
    <cellStyle name="Normal 9 67 2 2 2" xfId="14936"/>
    <cellStyle name="Normal 9 67 2 3" xfId="14000"/>
    <cellStyle name="Normal 9 68" xfId="9762"/>
    <cellStyle name="Normal 9 68 2" xfId="12423"/>
    <cellStyle name="Normal 9 68 2 2" xfId="14338"/>
    <cellStyle name="Normal 9 68 3" xfId="13402"/>
    <cellStyle name="Normal 9 69" xfId="9853"/>
    <cellStyle name="Normal 9 69 2" xfId="12456"/>
    <cellStyle name="Normal 9 69 2 2" xfId="14371"/>
    <cellStyle name="Normal 9 69 3" xfId="13435"/>
    <cellStyle name="Normal 9 7" xfId="161"/>
    <cellStyle name="Normal 9 7 2" xfId="2004"/>
    <cellStyle name="Normal 9 7 3" xfId="3478"/>
    <cellStyle name="Normal 9 7 4" xfId="4963"/>
    <cellStyle name="Normal 9 7 5" xfId="6450"/>
    <cellStyle name="Normal 9 7 6" xfId="7893"/>
    <cellStyle name="Normal 9 70" xfId="10061"/>
    <cellStyle name="Normal 9 70 2" xfId="12621"/>
    <cellStyle name="Normal 9 70 2 2" xfId="14536"/>
    <cellStyle name="Normal 9 70 3" xfId="13600"/>
    <cellStyle name="Normal 9 71" xfId="10267"/>
    <cellStyle name="Normal 9 71 2" xfId="12820"/>
    <cellStyle name="Normal 9 71 2 2" xfId="14735"/>
    <cellStyle name="Normal 9 71 3" xfId="13799"/>
    <cellStyle name="Normal 9 72" xfId="10923"/>
    <cellStyle name="Normal 9 73" xfId="12231"/>
    <cellStyle name="Normal 9 73 2" xfId="14148"/>
    <cellStyle name="Normal 9 74" xfId="13211"/>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10" xfId="12197"/>
    <cellStyle name="Note 10 2" xfId="13156"/>
    <cellStyle name="Note 10 2 2" xfId="15058"/>
    <cellStyle name="Note 10 3" xfId="14122"/>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2 3" xfId="12408"/>
    <cellStyle name="Note 3 2 3 2" xfId="14324"/>
    <cellStyle name="Note 3 2 4" xfId="13387"/>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5 3" xfId="12769"/>
    <cellStyle name="Note 5 3 2" xfId="14684"/>
    <cellStyle name="Note 5 4" xfId="13748"/>
    <cellStyle name="Note 6" xfId="10231"/>
    <cellStyle name="Note 6 2" xfId="11770"/>
    <cellStyle name="Note 6 3" xfId="11219"/>
    <cellStyle name="Note 6 4" xfId="12785"/>
    <cellStyle name="Note 6 4 2" xfId="14700"/>
    <cellStyle name="Note 6 5" xfId="13764"/>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0 2" xfId="12980"/>
    <cellStyle name="Percent 10 2 2" xfId="14895"/>
    <cellStyle name="Percent 10 3" xfId="13959"/>
    <cellStyle name="Percent 11" xfId="10487"/>
    <cellStyle name="Percent 11 2" xfId="13037"/>
    <cellStyle name="Percent 11 2 2" xfId="14952"/>
    <cellStyle name="Percent 11 3" xfId="14016"/>
    <cellStyle name="Percent 12" xfId="10500"/>
    <cellStyle name="Percent 13" xfId="11994"/>
    <cellStyle name="Percent 14" xfId="12001"/>
    <cellStyle name="Percent 15" xfId="12004"/>
    <cellStyle name="Percent 16" xfId="12007"/>
    <cellStyle name="Percent 17" xfId="12010"/>
    <cellStyle name="Percent 18" xfId="12013"/>
    <cellStyle name="Percent 19" xfId="12014"/>
    <cellStyle name="Percent 2" xfId="52"/>
    <cellStyle name="Percent 2 2" xfId="79"/>
    <cellStyle name="Percent 2 2 2" xfId="10024"/>
    <cellStyle name="Percent 2 2 2 2" xfId="11987"/>
    <cellStyle name="Percent 2 2 2 2 2" xfId="13112"/>
    <cellStyle name="Percent 2 2 2 2 2 2" xfId="15026"/>
    <cellStyle name="Percent 2 2 2 2 3" xfId="14090"/>
    <cellStyle name="Percent 2 2 3" xfId="11970"/>
    <cellStyle name="Percent 2 2 3 2" xfId="13102"/>
    <cellStyle name="Percent 2 2 3 2 2" xfId="15016"/>
    <cellStyle name="Percent 2 2 3 3" xfId="14080"/>
    <cellStyle name="Percent 2 3" xfId="68"/>
    <cellStyle name="Percent 2 3 2" xfId="11981"/>
    <cellStyle name="Percent 2 3 2 2" xfId="13106"/>
    <cellStyle name="Percent 2 3 2 2 2" xfId="15020"/>
    <cellStyle name="Percent 2 3 2 3" xfId="14084"/>
    <cellStyle name="Percent 2 4" xfId="11127"/>
    <cellStyle name="Percent 2 4 2" xfId="13096"/>
    <cellStyle name="Percent 2 4 2 2" xfId="15010"/>
    <cellStyle name="Percent 2 4 3" xfId="14074"/>
    <cellStyle name="Percent 2 5" xfId="12023"/>
    <cellStyle name="Percent 20" xfId="12022"/>
    <cellStyle name="Percent 21" xfId="12027"/>
    <cellStyle name="Percent 22" xfId="12029"/>
    <cellStyle name="Percent 23" xfId="12031"/>
    <cellStyle name="Percent 24" xfId="12033"/>
    <cellStyle name="Percent 25" xfId="12038"/>
    <cellStyle name="Percent 26" xfId="12047"/>
    <cellStyle name="Percent 27" xfId="12053"/>
    <cellStyle name="Percent 28" xfId="12055"/>
    <cellStyle name="Percent 29" xfId="12057"/>
    <cellStyle name="Percent 3" xfId="9404"/>
    <cellStyle name="Percent 3 2" xfId="10037"/>
    <cellStyle name="Percent 30" xfId="12059"/>
    <cellStyle name="Percent 31" xfId="12061"/>
    <cellStyle name="Percent 32" xfId="12063"/>
    <cellStyle name="Percent 33" xfId="12073"/>
    <cellStyle name="Percent 34" xfId="12079"/>
    <cellStyle name="Percent 35" xfId="12082"/>
    <cellStyle name="Percent 36" xfId="12085"/>
    <cellStyle name="Percent 37" xfId="12088"/>
    <cellStyle name="Percent 38" xfId="12091"/>
    <cellStyle name="Percent 39" xfId="12094"/>
    <cellStyle name="Percent 4" xfId="9970"/>
    <cellStyle name="Percent 4 2" xfId="10025"/>
    <cellStyle name="Percent 4 2 2" xfId="10199"/>
    <cellStyle name="Percent 4 2 2 2" xfId="10417"/>
    <cellStyle name="Percent 4 2 2 2 2" xfId="12970"/>
    <cellStyle name="Percent 4 2 2 2 2 2" xfId="14885"/>
    <cellStyle name="Percent 4 2 2 2 3" xfId="13949"/>
    <cellStyle name="Percent 4 2 2 3" xfId="12759"/>
    <cellStyle name="Percent 4 2 2 3 2" xfId="14674"/>
    <cellStyle name="Percent 4 2 2 4" xfId="13738"/>
    <cellStyle name="Percent 4 2 3" xfId="10432"/>
    <cellStyle name="Percent 4 2 3 2" xfId="12985"/>
    <cellStyle name="Percent 4 2 3 2 2" xfId="14900"/>
    <cellStyle name="Percent 4 2 3 3" xfId="13964"/>
    <cellStyle name="Percent 4 2 4" xfId="10405"/>
    <cellStyle name="Percent 4 2 4 2" xfId="12958"/>
    <cellStyle name="Percent 4 2 4 2 2" xfId="14873"/>
    <cellStyle name="Percent 4 2 4 3" xfId="13937"/>
    <cellStyle name="Percent 4 2 5" xfId="12594"/>
    <cellStyle name="Percent 4 2 5 2" xfId="14509"/>
    <cellStyle name="Percent 4 2 6" xfId="13573"/>
    <cellStyle name="Percent 40" xfId="12097"/>
    <cellStyle name="Percent 41" xfId="12100"/>
    <cellStyle name="Percent 42" xfId="12103"/>
    <cellStyle name="Percent 43" xfId="12106"/>
    <cellStyle name="Percent 44" xfId="12109"/>
    <cellStyle name="Percent 45" xfId="12112"/>
    <cellStyle name="Percent 46" xfId="12115"/>
    <cellStyle name="Percent 47" xfId="12118"/>
    <cellStyle name="Percent 48" xfId="12121"/>
    <cellStyle name="Percent 49" xfId="12123"/>
    <cellStyle name="Percent 5" xfId="9965"/>
    <cellStyle name="Percent 5 2" xfId="10026"/>
    <cellStyle name="Percent 5 2 2" xfId="10200"/>
    <cellStyle name="Percent 5 2 2 2" xfId="12760"/>
    <cellStyle name="Percent 5 2 2 2 2" xfId="14675"/>
    <cellStyle name="Percent 5 2 2 3" xfId="13739"/>
    <cellStyle name="Percent 5 2 3" xfId="10406"/>
    <cellStyle name="Percent 5 2 3 2" xfId="12959"/>
    <cellStyle name="Percent 5 2 3 2 2" xfId="14874"/>
    <cellStyle name="Percent 5 2 3 3" xfId="13938"/>
    <cellStyle name="Percent 5 2 4" xfId="12595"/>
    <cellStyle name="Percent 5 2 4 2" xfId="14510"/>
    <cellStyle name="Percent 5 2 5" xfId="13574"/>
    <cellStyle name="Percent 5 3" xfId="10173"/>
    <cellStyle name="Percent 5 3 2" xfId="10418"/>
    <cellStyle name="Percent 5 3 2 2" xfId="12971"/>
    <cellStyle name="Percent 5 3 2 2 2" xfId="14886"/>
    <cellStyle name="Percent 5 3 2 3" xfId="13950"/>
    <cellStyle name="Percent 5 3 3" xfId="12733"/>
    <cellStyle name="Percent 5 3 3 2" xfId="14648"/>
    <cellStyle name="Percent 5 3 4" xfId="13712"/>
    <cellStyle name="Percent 5 4" xfId="10433"/>
    <cellStyle name="Percent 5 4 2" xfId="12986"/>
    <cellStyle name="Percent 5 4 2 2" xfId="14901"/>
    <cellStyle name="Percent 5 4 3" xfId="13965"/>
    <cellStyle name="Percent 5 5" xfId="10379"/>
    <cellStyle name="Percent 5 5 2" xfId="12932"/>
    <cellStyle name="Percent 5 5 2 2" xfId="14847"/>
    <cellStyle name="Percent 5 5 3" xfId="13911"/>
    <cellStyle name="Percent 5 6" xfId="12568"/>
    <cellStyle name="Percent 5 6 2" xfId="14483"/>
    <cellStyle name="Percent 5 7" xfId="13547"/>
    <cellStyle name="Percent 50" xfId="12125"/>
    <cellStyle name="Percent 51" xfId="12127"/>
    <cellStyle name="Percent 52" xfId="12129"/>
    <cellStyle name="Percent 53" xfId="12131"/>
    <cellStyle name="Percent 54" xfId="12133"/>
    <cellStyle name="Percent 55" xfId="12135"/>
    <cellStyle name="Percent 56" xfId="12141"/>
    <cellStyle name="Percent 57" xfId="12144"/>
    <cellStyle name="Percent 58" xfId="12149"/>
    <cellStyle name="Percent 59" xfId="12159"/>
    <cellStyle name="Percent 6" xfId="9976"/>
    <cellStyle name="Percent 6 2" xfId="10038"/>
    <cellStyle name="Percent 6 2 2" xfId="10203"/>
    <cellStyle name="Percent 6 2 2 2" xfId="10421"/>
    <cellStyle name="Percent 6 2 2 2 2" xfId="12974"/>
    <cellStyle name="Percent 6 2 2 2 2 2" xfId="14889"/>
    <cellStyle name="Percent 6 2 2 2 3" xfId="13953"/>
    <cellStyle name="Percent 6 2 2 3" xfId="12763"/>
    <cellStyle name="Percent 6 2 2 3 2" xfId="14678"/>
    <cellStyle name="Percent 6 2 2 4" xfId="13742"/>
    <cellStyle name="Percent 6 2 3" xfId="10436"/>
    <cellStyle name="Percent 6 2 3 2" xfId="12989"/>
    <cellStyle name="Percent 6 2 3 2 2" xfId="14904"/>
    <cellStyle name="Percent 6 2 3 3" xfId="13968"/>
    <cellStyle name="Percent 6 2 4" xfId="10409"/>
    <cellStyle name="Percent 6 2 4 2" xfId="12962"/>
    <cellStyle name="Percent 6 2 4 2 2" xfId="14877"/>
    <cellStyle name="Percent 6 2 4 3" xfId="13941"/>
    <cellStyle name="Percent 6 2 5" xfId="12598"/>
    <cellStyle name="Percent 6 2 5 2" xfId="14513"/>
    <cellStyle name="Percent 6 2 6" xfId="13577"/>
    <cellStyle name="Percent 6 3" xfId="10027"/>
    <cellStyle name="Percent 6 4" xfId="10181"/>
    <cellStyle name="Percent 6 4 2" xfId="12741"/>
    <cellStyle name="Percent 6 4 2 2" xfId="14656"/>
    <cellStyle name="Percent 6 4 3" xfId="13720"/>
    <cellStyle name="Percent 6 5" xfId="10387"/>
    <cellStyle name="Percent 6 5 2" xfId="12940"/>
    <cellStyle name="Percent 6 5 2 2" xfId="14855"/>
    <cellStyle name="Percent 6 5 3" xfId="13919"/>
    <cellStyle name="Percent 6 6" xfId="12576"/>
    <cellStyle name="Percent 6 6 2" xfId="14491"/>
    <cellStyle name="Percent 6 7" xfId="13555"/>
    <cellStyle name="Percent 60" xfId="12165"/>
    <cellStyle name="Percent 61" xfId="12167"/>
    <cellStyle name="Percent 62" xfId="12169"/>
    <cellStyle name="Percent 63" xfId="12171"/>
    <cellStyle name="Percent 64" xfId="12173"/>
    <cellStyle name="Percent 65" xfId="12175"/>
    <cellStyle name="Percent 66" xfId="12177"/>
    <cellStyle name="Percent 67" xfId="12184"/>
    <cellStyle name="Percent 68" xfId="12188"/>
    <cellStyle name="Percent 69" xfId="12190"/>
    <cellStyle name="Percent 7" xfId="9982"/>
    <cellStyle name="Percent 7 2" xfId="10023"/>
    <cellStyle name="Percent 7 3" xfId="10187"/>
    <cellStyle name="Percent 7 3 2" xfId="12747"/>
    <cellStyle name="Percent 7 3 2 2" xfId="14662"/>
    <cellStyle name="Percent 7 3 3" xfId="13726"/>
    <cellStyle name="Percent 7 4" xfId="10393"/>
    <cellStyle name="Percent 7 4 2" xfId="12946"/>
    <cellStyle name="Percent 7 4 2 2" xfId="14861"/>
    <cellStyle name="Percent 7 4 3" xfId="13925"/>
    <cellStyle name="Percent 7 5" xfId="12582"/>
    <cellStyle name="Percent 7 5 2" xfId="14497"/>
    <cellStyle name="Percent 7 6" xfId="13561"/>
    <cellStyle name="Percent 70" xfId="12192"/>
    <cellStyle name="Percent 71" xfId="13182"/>
    <cellStyle name="Percent 72" xfId="13185"/>
    <cellStyle name="Percent 73" xfId="13192"/>
    <cellStyle name="Percent 74" xfId="13197"/>
    <cellStyle name="Percent 75" xfId="13199"/>
    <cellStyle name="Percent 76" xfId="13201"/>
    <cellStyle name="Percent 77" xfId="13203"/>
    <cellStyle name="Percent 8" xfId="9989"/>
    <cellStyle name="Percent 8 2" xfId="10194"/>
    <cellStyle name="Percent 8 2 2" xfId="12754"/>
    <cellStyle name="Percent 8 2 2 2" xfId="14669"/>
    <cellStyle name="Percent 8 2 3" xfId="13733"/>
    <cellStyle name="Percent 8 3" xfId="10400"/>
    <cellStyle name="Percent 8 3 2" xfId="12953"/>
    <cellStyle name="Percent 8 3 2 2" xfId="14868"/>
    <cellStyle name="Percent 8 3 3" xfId="13932"/>
    <cellStyle name="Percent 8 4" xfId="12589"/>
    <cellStyle name="Percent 8 4 2" xfId="14504"/>
    <cellStyle name="Percent 8 5" xfId="13568"/>
    <cellStyle name="Percent 9" xfId="10412"/>
    <cellStyle name="Percent 9 2" xfId="12965"/>
    <cellStyle name="Percent 9 2 2" xfId="14880"/>
    <cellStyle name="Percent 9 3" xfId="13944"/>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45518"/>
          <a:ext cx="715803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JANUARY-JULY 2019</a:t>
          </a:r>
        </a:p>
      </xdr:txBody>
    </xdr:sp>
    <xdr:clientData/>
  </xdr:twoCellAnchor>
  <xdr:twoCellAnchor editAs="oneCell">
    <xdr:from>
      <xdr:col>0</xdr:col>
      <xdr:colOff>1031861</xdr:colOff>
      <xdr:row>3</xdr:row>
      <xdr:rowOff>807275</xdr:rowOff>
    </xdr:from>
    <xdr:to>
      <xdr:col>2</xdr:col>
      <xdr:colOff>2490681</xdr:colOff>
      <xdr:row>14</xdr:row>
      <xdr:rowOff>154788</xdr:rowOff>
    </xdr:to>
    <xdr:pic>
      <xdr:nvPicPr>
        <xdr:cNvPr id="3" name="Picture 2"/>
        <xdr:cNvPicPr>
          <a:picLocks noChangeAspect="1"/>
        </xdr:cNvPicPr>
      </xdr:nvPicPr>
      <xdr:blipFill rotWithShape="1">
        <a:blip xmlns:r="http://schemas.openxmlformats.org/officeDocument/2006/relationships" r:embed="rId2"/>
        <a:srcRect b="6736"/>
        <a:stretch/>
      </xdr:blipFill>
      <xdr:spPr>
        <a:xfrm>
          <a:off x="1031861" y="3000009"/>
          <a:ext cx="8582726" cy="47847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L34"/>
  <sheetViews>
    <sheetView zoomScale="89" zoomScaleNormal="89" zoomScaleSheetLayoutView="96" workbookViewId="0">
      <selection activeCell="C18" sqref="C18"/>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492" t="s">
        <v>332</v>
      </c>
      <c r="B1" s="492"/>
      <c r="C1" s="492"/>
      <c r="D1" s="353"/>
      <c r="E1" s="353"/>
      <c r="F1" s="353"/>
      <c r="G1" s="353"/>
      <c r="H1" s="353"/>
      <c r="I1" s="353"/>
      <c r="J1" s="353"/>
      <c r="K1" s="353"/>
    </row>
    <row r="2" spans="1:12" s="42" customFormat="1" ht="9" customHeight="1">
      <c r="A2" s="142"/>
      <c r="B2" s="143"/>
      <c r="C2" s="142"/>
      <c r="D2" s="354"/>
      <c r="E2" s="354"/>
      <c r="F2" s="354"/>
      <c r="G2" s="354"/>
      <c r="H2" s="354"/>
      <c r="I2" s="354"/>
      <c r="J2" s="354"/>
      <c r="K2" s="354"/>
    </row>
    <row r="3" spans="1:12" s="41" customFormat="1" ht="68.25" customHeight="1">
      <c r="A3" s="493" t="s">
        <v>325</v>
      </c>
      <c r="B3" s="493"/>
      <c r="C3" s="493"/>
      <c r="D3" s="355"/>
      <c r="E3" s="355"/>
      <c r="F3" s="355"/>
      <c r="G3" s="355"/>
      <c r="H3" s="355"/>
      <c r="I3" s="355"/>
      <c r="J3" s="355"/>
      <c r="K3" s="355"/>
    </row>
    <row r="4" spans="1:12" s="42" customFormat="1" ht="82.5" customHeight="1">
      <c r="A4" s="142"/>
      <c r="B4" s="143"/>
      <c r="C4" s="142"/>
      <c r="D4" s="354"/>
      <c r="E4" s="354"/>
      <c r="F4" s="354"/>
      <c r="G4" s="354"/>
      <c r="H4" s="354"/>
      <c r="I4" s="354"/>
      <c r="J4" s="354"/>
      <c r="K4" s="354"/>
    </row>
    <row r="5" spans="1:12" s="42" customFormat="1" ht="82.5" customHeight="1">
      <c r="A5" s="142"/>
      <c r="B5" s="143"/>
      <c r="C5" s="142"/>
      <c r="D5" s="354" t="s">
        <v>347</v>
      </c>
      <c r="E5" s="354"/>
      <c r="F5" s="354"/>
      <c r="G5" s="354"/>
      <c r="H5" s="354"/>
      <c r="I5" s="354"/>
      <c r="J5" s="354"/>
      <c r="K5" s="354"/>
    </row>
    <row r="6" spans="1:12" s="42" customFormat="1" ht="82.5" customHeight="1">
      <c r="A6" s="142"/>
      <c r="B6" s="144"/>
      <c r="C6"/>
      <c r="D6" s="354" t="s">
        <v>347</v>
      </c>
      <c r="E6" s="354"/>
      <c r="F6" s="354"/>
      <c r="G6" s="354"/>
      <c r="H6" s="354"/>
      <c r="I6" s="354"/>
      <c r="J6" s="354"/>
      <c r="K6" s="354"/>
    </row>
    <row r="7" spans="1:12" s="42" customFormat="1" ht="82.5" customHeight="1">
      <c r="A7" s="142"/>
      <c r="B7" s="143"/>
      <c r="C7" s="142"/>
      <c r="D7" s="354"/>
      <c r="E7" s="354"/>
      <c r="F7" s="354"/>
      <c r="G7" s="354"/>
      <c r="H7" s="354"/>
      <c r="I7" s="354"/>
      <c r="J7" s="354"/>
      <c r="K7" s="354"/>
    </row>
    <row r="8" spans="1:12" ht="15">
      <c r="A8" s="142"/>
      <c r="B8" s="142"/>
      <c r="C8" s="142"/>
      <c r="D8" s="267"/>
      <c r="E8" s="267"/>
      <c r="F8" s="267"/>
      <c r="G8" s="267"/>
      <c r="H8" s="267"/>
      <c r="I8" s="267"/>
      <c r="J8" s="267"/>
      <c r="K8" s="267"/>
      <c r="L8" s="267"/>
    </row>
    <row r="9" spans="1:12" ht="15">
      <c r="A9" s="142"/>
      <c r="B9" s="142"/>
      <c r="C9" s="142"/>
      <c r="D9" s="267"/>
      <c r="E9" s="267"/>
      <c r="F9" s="267"/>
      <c r="G9" s="267"/>
      <c r="H9" s="267"/>
      <c r="I9" s="267"/>
      <c r="J9" s="267"/>
      <c r="K9" s="267"/>
      <c r="L9" s="267"/>
    </row>
    <row r="10" spans="1:12" ht="15">
      <c r="A10" s="142"/>
      <c r="B10" s="142"/>
      <c r="C10" s="142"/>
      <c r="D10" s="267"/>
      <c r="E10" s="267"/>
      <c r="F10" s="267"/>
      <c r="G10" s="267"/>
      <c r="H10" s="267"/>
      <c r="I10" s="267"/>
      <c r="J10" s="267"/>
      <c r="K10" s="267"/>
      <c r="L10" s="267"/>
    </row>
    <row r="11" spans="1:12" ht="15">
      <c r="A11" s="142"/>
      <c r="B11" s="142"/>
      <c r="C11" s="142"/>
      <c r="D11" s="267"/>
      <c r="E11" s="267"/>
      <c r="F11" s="267"/>
      <c r="G11" s="267"/>
      <c r="H11" s="267"/>
      <c r="I11" s="267"/>
      <c r="J11" s="267"/>
      <c r="K11" s="267"/>
      <c r="L11" s="267"/>
    </row>
    <row r="12" spans="1:12">
      <c r="A12" s="267"/>
      <c r="B12" s="356"/>
      <c r="C12" s="267"/>
      <c r="D12" s="267"/>
      <c r="E12" s="267"/>
      <c r="F12" s="267"/>
      <c r="G12" s="267"/>
      <c r="H12" s="267"/>
      <c r="I12" s="267"/>
      <c r="J12" s="267"/>
      <c r="K12" s="267"/>
      <c r="L12" s="267"/>
    </row>
    <row r="13" spans="1:12">
      <c r="A13" s="267"/>
      <c r="B13" s="356"/>
      <c r="C13" s="267"/>
      <c r="D13" s="267"/>
      <c r="E13" s="267"/>
      <c r="F13" s="267"/>
      <c r="G13" s="267"/>
      <c r="H13" s="267"/>
      <c r="I13" s="267"/>
      <c r="J13" s="267"/>
      <c r="K13" s="267"/>
      <c r="L13" s="267"/>
    </row>
    <row r="14" spans="1:12">
      <c r="A14" s="267"/>
      <c r="B14" s="356"/>
      <c r="C14" s="267"/>
      <c r="D14" s="267"/>
      <c r="E14" s="267"/>
      <c r="F14" s="267"/>
      <c r="G14" s="267"/>
      <c r="H14" s="267"/>
      <c r="I14" s="267"/>
      <c r="J14" s="267"/>
      <c r="K14" s="267"/>
      <c r="L14" s="267"/>
    </row>
    <row r="15" spans="1:12">
      <c r="A15" s="267"/>
      <c r="B15" s="356"/>
      <c r="C15" s="267"/>
      <c r="D15" s="267"/>
      <c r="E15" s="267"/>
      <c r="F15" s="267"/>
      <c r="G15" s="267"/>
      <c r="H15" s="267"/>
      <c r="I15" s="267"/>
      <c r="J15" s="267"/>
      <c r="K15" s="267"/>
      <c r="L15" s="267"/>
    </row>
    <row r="16" spans="1:12">
      <c r="A16" s="267"/>
      <c r="B16" s="356"/>
      <c r="C16" s="267"/>
      <c r="D16" s="267"/>
      <c r="E16" s="267"/>
      <c r="F16" s="267"/>
      <c r="G16" s="267"/>
      <c r="H16" s="267"/>
      <c r="I16" s="267"/>
      <c r="J16" s="267"/>
      <c r="K16" s="267"/>
      <c r="L16" s="267"/>
    </row>
    <row r="17" spans="1:12">
      <c r="A17" s="267"/>
      <c r="B17" s="356"/>
      <c r="C17" s="267"/>
      <c r="D17" s="267"/>
      <c r="E17" s="267"/>
      <c r="F17" s="267"/>
      <c r="G17" s="267"/>
      <c r="H17" s="267"/>
      <c r="I17" s="267"/>
      <c r="J17" s="267"/>
      <c r="K17" s="267"/>
      <c r="L17" s="267"/>
    </row>
    <row r="18" spans="1:12">
      <c r="A18" s="267"/>
      <c r="B18" s="356"/>
      <c r="C18" s="267"/>
      <c r="D18" s="267"/>
      <c r="E18" s="267"/>
      <c r="F18" s="267"/>
      <c r="G18" s="267"/>
      <c r="H18" s="267"/>
      <c r="I18" s="267"/>
      <c r="J18" s="267"/>
      <c r="K18" s="267"/>
      <c r="L18" s="267"/>
    </row>
    <row r="19" spans="1:12">
      <c r="A19" s="267"/>
      <c r="B19" s="356"/>
      <c r="C19" s="267"/>
      <c r="D19" s="267"/>
      <c r="E19" s="267"/>
      <c r="F19" s="267"/>
      <c r="G19" s="267"/>
      <c r="H19" s="267"/>
      <c r="I19" s="267"/>
      <c r="J19" s="267"/>
      <c r="K19" s="267"/>
      <c r="L19" s="267"/>
    </row>
    <row r="20" spans="1:12">
      <c r="A20" s="267"/>
      <c r="B20" s="356"/>
      <c r="C20" s="267"/>
      <c r="D20" s="267"/>
      <c r="E20" s="267"/>
      <c r="F20" s="267"/>
      <c r="G20" s="267"/>
      <c r="H20" s="267"/>
      <c r="I20" s="267"/>
      <c r="J20" s="267"/>
      <c r="K20" s="267"/>
      <c r="L20" s="267"/>
    </row>
    <row r="21" spans="1:12">
      <c r="A21" s="267"/>
      <c r="B21" s="356"/>
      <c r="C21" s="267"/>
      <c r="D21" s="267"/>
      <c r="E21" s="267"/>
      <c r="F21" s="267"/>
      <c r="G21" s="267"/>
      <c r="H21" s="267"/>
      <c r="I21" s="267"/>
      <c r="J21" s="267"/>
      <c r="K21" s="267"/>
      <c r="L21" s="267"/>
    </row>
    <row r="22" spans="1:12">
      <c r="A22" s="267"/>
      <c r="B22" s="356"/>
      <c r="C22" s="267"/>
      <c r="D22" s="267"/>
      <c r="E22" s="267"/>
      <c r="F22" s="267"/>
      <c r="G22" s="267"/>
      <c r="H22" s="267"/>
      <c r="I22" s="267"/>
      <c r="J22" s="267"/>
      <c r="K22" s="267"/>
      <c r="L22" s="267"/>
    </row>
    <row r="23" spans="1:12">
      <c r="A23" s="267"/>
      <c r="B23" s="356"/>
      <c r="C23" s="267"/>
      <c r="D23" s="267"/>
      <c r="E23" s="267"/>
      <c r="F23" s="267"/>
      <c r="G23" s="267"/>
      <c r="H23" s="267"/>
      <c r="I23" s="267"/>
      <c r="J23" s="267"/>
      <c r="K23" s="267"/>
      <c r="L23" s="267"/>
    </row>
    <row r="24" spans="1:12">
      <c r="A24" s="267"/>
      <c r="B24" s="356"/>
      <c r="C24" s="267"/>
      <c r="D24" s="267"/>
      <c r="E24" s="267"/>
      <c r="F24" s="267"/>
      <c r="G24" s="267"/>
      <c r="H24" s="267"/>
      <c r="I24" s="267"/>
      <c r="J24" s="267"/>
      <c r="K24" s="267"/>
      <c r="L24" s="267"/>
    </row>
    <row r="25" spans="1:12">
      <c r="A25" s="267"/>
      <c r="B25" s="356"/>
      <c r="C25" s="267"/>
      <c r="D25" s="267"/>
      <c r="E25" s="267"/>
      <c r="F25" s="267"/>
      <c r="G25" s="267"/>
      <c r="H25" s="267"/>
      <c r="I25" s="267"/>
      <c r="J25" s="267"/>
      <c r="K25" s="267"/>
      <c r="L25" s="267"/>
    </row>
    <row r="26" spans="1:12">
      <c r="A26" s="267"/>
      <c r="B26" s="356"/>
      <c r="C26" s="267"/>
      <c r="D26" s="267"/>
      <c r="E26" s="267"/>
      <c r="F26" s="267"/>
      <c r="G26" s="267"/>
      <c r="H26" s="267"/>
      <c r="I26" s="267"/>
      <c r="J26" s="267"/>
      <c r="K26" s="267"/>
      <c r="L26" s="267"/>
    </row>
    <row r="27" spans="1:12">
      <c r="A27" s="267"/>
      <c r="B27" s="356"/>
      <c r="C27" s="267"/>
      <c r="D27" s="267"/>
      <c r="E27" s="267"/>
      <c r="F27" s="267"/>
      <c r="G27" s="267"/>
      <c r="H27" s="267"/>
      <c r="I27" s="267"/>
      <c r="J27" s="267"/>
      <c r="K27" s="267"/>
      <c r="L27" s="267"/>
    </row>
    <row r="28" spans="1:12">
      <c r="A28" s="267"/>
      <c r="B28" s="356"/>
      <c r="C28" s="267"/>
      <c r="D28" s="267"/>
      <c r="E28" s="267"/>
      <c r="F28" s="267"/>
      <c r="G28" s="267"/>
      <c r="H28" s="267"/>
      <c r="I28" s="267"/>
      <c r="J28" s="267"/>
      <c r="K28" s="267"/>
      <c r="L28" s="267"/>
    </row>
    <row r="29" spans="1:12">
      <c r="A29" s="267"/>
      <c r="B29" s="356"/>
      <c r="C29" s="267"/>
      <c r="D29" s="267"/>
      <c r="E29" s="267"/>
      <c r="F29" s="267"/>
      <c r="G29" s="267"/>
      <c r="H29" s="267"/>
      <c r="I29" s="267"/>
      <c r="J29" s="267"/>
      <c r="K29" s="267"/>
      <c r="L29" s="267"/>
    </row>
    <row r="30" spans="1:12">
      <c r="A30" s="267"/>
      <c r="B30" s="356"/>
      <c r="C30" s="267"/>
      <c r="D30" s="267"/>
      <c r="E30" s="267"/>
      <c r="F30" s="267"/>
      <c r="G30" s="267"/>
      <c r="H30" s="267"/>
      <c r="I30" s="267"/>
      <c r="J30" s="267"/>
      <c r="K30" s="267"/>
      <c r="L30" s="267"/>
    </row>
    <row r="31" spans="1:12">
      <c r="A31" s="267"/>
      <c r="B31" s="356"/>
      <c r="C31" s="267"/>
      <c r="D31" s="267"/>
      <c r="E31" s="267"/>
      <c r="F31" s="267"/>
      <c r="G31" s="267"/>
      <c r="H31" s="267"/>
      <c r="I31" s="267"/>
      <c r="J31" s="267"/>
      <c r="K31" s="267"/>
      <c r="L31" s="267"/>
    </row>
    <row r="32" spans="1:12">
      <c r="A32" s="267"/>
      <c r="B32" s="356"/>
      <c r="C32" s="267"/>
      <c r="D32" s="267"/>
      <c r="E32" s="267"/>
      <c r="F32" s="267"/>
      <c r="G32" s="267"/>
      <c r="H32" s="267"/>
      <c r="I32" s="267"/>
      <c r="J32" s="267"/>
      <c r="K32" s="267"/>
      <c r="L32" s="267"/>
    </row>
    <row r="33" spans="1:12">
      <c r="A33" s="267"/>
      <c r="B33" s="356"/>
      <c r="C33" s="267"/>
      <c r="D33" s="267"/>
      <c r="E33" s="267"/>
      <c r="F33" s="267"/>
      <c r="G33" s="267"/>
      <c r="H33" s="267"/>
      <c r="I33" s="267"/>
      <c r="J33" s="267"/>
      <c r="K33" s="267"/>
      <c r="L33" s="267"/>
    </row>
    <row r="34" spans="1:12">
      <c r="A34" s="267"/>
      <c r="B34" s="356"/>
      <c r="C34" s="267"/>
      <c r="D34" s="267"/>
      <c r="E34" s="267"/>
      <c r="F34" s="267"/>
      <c r="G34" s="267"/>
      <c r="H34" s="267"/>
      <c r="I34" s="267"/>
      <c r="J34" s="267"/>
      <c r="K34" s="267"/>
      <c r="L34" s="267"/>
    </row>
  </sheetData>
  <mergeCells count="2">
    <mergeCell ref="A1:C1"/>
    <mergeCell ref="A3:C3"/>
  </mergeCells>
  <printOptions horizontalCentered="1"/>
  <pageMargins left="0.25" right="0.25" top="0.75" bottom="0.75" header="0.3" footer="0.3"/>
  <pageSetup paperSize="5" scale="77" orientation="landscape" r:id="rId1"/>
  <headerFooter differentFirst="1">
    <oddFooter>&amp;C&amp;"-,Bold"MEEI Bulletins Vol 56 No. 7</oddFooter>
    <firstFooter>&amp;C&amp;"Arial,Bold"MEEI Bulletins Vol 56 No. 7</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25"/>
  <sheetViews>
    <sheetView view="pageLayout" topLeftCell="A5" zoomScale="132" zoomScaleNormal="100" zoomScaleSheetLayoutView="110" zoomScalePageLayoutView="132" workbookViewId="0">
      <selection activeCell="C18" sqref="C18"/>
    </sheetView>
  </sheetViews>
  <sheetFormatPr defaultColWidth="9.140625" defaultRowHeight="12.75"/>
  <cols>
    <col min="1" max="1" width="24.85546875" style="51" customWidth="1"/>
    <col min="2" max="2" width="22.140625" style="51" customWidth="1"/>
    <col min="3" max="3" width="21" style="51" customWidth="1"/>
    <col min="4" max="4" width="20.7109375" style="51" bestFit="1" customWidth="1"/>
    <col min="5" max="5" width="17.5703125" style="51" customWidth="1"/>
    <col min="6" max="6" width="12.42578125" style="204" customWidth="1"/>
    <col min="7" max="7" width="13" style="204" customWidth="1"/>
    <col min="8" max="9" width="12" style="51" customWidth="1"/>
    <col min="10" max="16384" width="9.140625" style="45"/>
  </cols>
  <sheetData>
    <row r="1" spans="1:10" ht="21.75" customHeight="1" thickBot="1">
      <c r="A1" s="539" t="s">
        <v>445</v>
      </c>
      <c r="B1" s="539"/>
      <c r="C1" s="539"/>
      <c r="D1" s="539"/>
      <c r="E1" s="539"/>
      <c r="F1" s="539"/>
      <c r="G1" s="539"/>
      <c r="H1" s="539"/>
      <c r="I1" s="539"/>
    </row>
    <row r="2" spans="1:10" ht="29.25" customHeight="1">
      <c r="A2" s="454" t="s">
        <v>237</v>
      </c>
      <c r="B2" s="454" t="s">
        <v>284</v>
      </c>
      <c r="C2" s="454" t="s">
        <v>287</v>
      </c>
      <c r="D2" s="454" t="s">
        <v>400</v>
      </c>
      <c r="E2" s="454" t="s">
        <v>259</v>
      </c>
      <c r="F2" s="446" t="s">
        <v>288</v>
      </c>
      <c r="G2" s="446" t="s">
        <v>289</v>
      </c>
      <c r="H2" s="454" t="s">
        <v>266</v>
      </c>
      <c r="I2" s="454" t="s">
        <v>265</v>
      </c>
    </row>
    <row r="3" spans="1:10" s="108" customFormat="1" ht="20.100000000000001" customHeight="1">
      <c r="A3" s="181" t="s">
        <v>125</v>
      </c>
      <c r="B3" s="181" t="s">
        <v>475</v>
      </c>
      <c r="C3" s="181" t="s">
        <v>485</v>
      </c>
      <c r="D3" s="384" t="s">
        <v>484</v>
      </c>
      <c r="E3" s="181" t="s">
        <v>123</v>
      </c>
      <c r="F3" s="310">
        <v>43470</v>
      </c>
      <c r="G3" s="381">
        <v>43655</v>
      </c>
      <c r="H3" s="90">
        <v>9477</v>
      </c>
      <c r="I3" s="90">
        <v>9490</v>
      </c>
      <c r="J3" s="212"/>
    </row>
    <row r="4" spans="1:10" s="108" customFormat="1" ht="20.100000000000001" customHeight="1">
      <c r="A4" s="181" t="s">
        <v>383</v>
      </c>
      <c r="B4" s="181" t="s">
        <v>476</v>
      </c>
      <c r="C4" s="181" t="s">
        <v>477</v>
      </c>
      <c r="D4" s="369" t="s">
        <v>420</v>
      </c>
      <c r="E4" s="181" t="s">
        <v>123</v>
      </c>
      <c r="F4" s="310">
        <v>43473</v>
      </c>
      <c r="G4" s="381">
        <v>43553</v>
      </c>
      <c r="H4" s="90">
        <v>12500</v>
      </c>
      <c r="I4" s="90">
        <v>12594</v>
      </c>
    </row>
    <row r="5" spans="1:10" s="108" customFormat="1" ht="20.100000000000001" customHeight="1">
      <c r="A5" s="181" t="s">
        <v>336</v>
      </c>
      <c r="B5" s="181" t="s">
        <v>501</v>
      </c>
      <c r="C5" s="181" t="s">
        <v>502</v>
      </c>
      <c r="D5" s="369" t="s">
        <v>424</v>
      </c>
      <c r="E5" s="181" t="s">
        <v>546</v>
      </c>
      <c r="F5" s="310">
        <v>43524</v>
      </c>
      <c r="G5" s="381">
        <v>43605</v>
      </c>
      <c r="H5" s="90">
        <v>14800</v>
      </c>
      <c r="I5" s="90">
        <v>14732</v>
      </c>
    </row>
    <row r="6" spans="1:10" ht="20.100000000000001" customHeight="1">
      <c r="A6" s="181" t="s">
        <v>336</v>
      </c>
      <c r="B6" s="181" t="s">
        <v>503</v>
      </c>
      <c r="C6" s="181" t="s">
        <v>525</v>
      </c>
      <c r="D6" s="369" t="s">
        <v>424</v>
      </c>
      <c r="E6" s="181" t="s">
        <v>546</v>
      </c>
      <c r="F6" s="310">
        <v>43529</v>
      </c>
      <c r="G6" s="381">
        <v>43635</v>
      </c>
      <c r="H6" s="447">
        <v>12482</v>
      </c>
      <c r="I6" s="447">
        <v>12440</v>
      </c>
    </row>
    <row r="7" spans="1:10" ht="20.100000000000001" customHeight="1">
      <c r="A7" s="181" t="s">
        <v>336</v>
      </c>
      <c r="B7" s="181" t="s">
        <v>501</v>
      </c>
      <c r="C7" s="181" t="s">
        <v>526</v>
      </c>
      <c r="D7" s="369" t="s">
        <v>424</v>
      </c>
      <c r="E7" s="181" t="s">
        <v>546</v>
      </c>
      <c r="F7" s="310">
        <v>43527</v>
      </c>
      <c r="G7" s="381">
        <v>43579</v>
      </c>
      <c r="H7" s="447">
        <v>13065</v>
      </c>
      <c r="I7" s="447">
        <v>13100</v>
      </c>
    </row>
    <row r="8" spans="1:10" ht="20.100000000000001" customHeight="1">
      <c r="A8" s="181" t="s">
        <v>125</v>
      </c>
      <c r="B8" s="181" t="s">
        <v>475</v>
      </c>
      <c r="C8" s="181" t="s">
        <v>504</v>
      </c>
      <c r="D8" s="384" t="s">
        <v>484</v>
      </c>
      <c r="E8" s="181" t="s">
        <v>123</v>
      </c>
      <c r="F8" s="310">
        <v>43528</v>
      </c>
      <c r="G8" s="381">
        <v>43564</v>
      </c>
      <c r="H8" s="447">
        <v>7914</v>
      </c>
      <c r="I8" s="447">
        <v>7967</v>
      </c>
    </row>
    <row r="9" spans="1:10" ht="20.100000000000001" customHeight="1">
      <c r="A9" s="181" t="s">
        <v>125</v>
      </c>
      <c r="B9" s="181" t="s">
        <v>505</v>
      </c>
      <c r="C9" s="181" t="s">
        <v>527</v>
      </c>
      <c r="D9" s="181" t="s">
        <v>348</v>
      </c>
      <c r="E9" s="181" t="s">
        <v>123</v>
      </c>
      <c r="F9" s="310">
        <v>43531</v>
      </c>
      <c r="G9" s="381" t="s">
        <v>124</v>
      </c>
      <c r="H9" s="447">
        <v>13353</v>
      </c>
      <c r="I9" s="447">
        <v>12981</v>
      </c>
    </row>
    <row r="10" spans="1:10" ht="20.100000000000001" customHeight="1">
      <c r="A10" s="181" t="s">
        <v>512</v>
      </c>
      <c r="B10" s="181" t="s">
        <v>506</v>
      </c>
      <c r="C10" s="181" t="s">
        <v>507</v>
      </c>
      <c r="D10" s="181" t="s">
        <v>511</v>
      </c>
      <c r="E10" s="181" t="s">
        <v>123</v>
      </c>
      <c r="F10" s="310">
        <v>43538</v>
      </c>
      <c r="G10" s="464">
        <v>43599</v>
      </c>
      <c r="H10" s="447">
        <v>2750</v>
      </c>
      <c r="I10" s="447">
        <v>2750</v>
      </c>
    </row>
    <row r="11" spans="1:10" ht="20.100000000000001" customHeight="1">
      <c r="A11" s="181" t="s">
        <v>512</v>
      </c>
      <c r="B11" s="181" t="s">
        <v>506</v>
      </c>
      <c r="C11" s="181" t="s">
        <v>508</v>
      </c>
      <c r="D11" s="181" t="s">
        <v>511</v>
      </c>
      <c r="E11" s="181" t="s">
        <v>123</v>
      </c>
      <c r="F11" s="310">
        <v>43545</v>
      </c>
      <c r="G11" s="464">
        <v>43599</v>
      </c>
      <c r="H11" s="447">
        <v>2800</v>
      </c>
      <c r="I11" s="447">
        <v>2800</v>
      </c>
    </row>
    <row r="12" spans="1:10" ht="20.100000000000001" customHeight="1">
      <c r="A12" s="458" t="s">
        <v>512</v>
      </c>
      <c r="B12" s="181" t="s">
        <v>506</v>
      </c>
      <c r="C12" s="181" t="s">
        <v>509</v>
      </c>
      <c r="D12" s="181" t="s">
        <v>511</v>
      </c>
      <c r="E12" s="181" t="s">
        <v>123</v>
      </c>
      <c r="F12" s="310">
        <v>43554</v>
      </c>
      <c r="G12" s="464">
        <v>43616</v>
      </c>
      <c r="H12" s="447">
        <v>2850</v>
      </c>
      <c r="I12" s="447">
        <v>2850</v>
      </c>
    </row>
    <row r="13" spans="1:10" ht="20.100000000000001" customHeight="1">
      <c r="A13" s="181" t="s">
        <v>512</v>
      </c>
      <c r="B13" s="181" t="s">
        <v>506</v>
      </c>
      <c r="C13" s="181" t="s">
        <v>517</v>
      </c>
      <c r="D13" s="181" t="s">
        <v>524</v>
      </c>
      <c r="E13" s="181" t="s">
        <v>123</v>
      </c>
      <c r="F13" s="310">
        <v>43561</v>
      </c>
      <c r="G13" s="464">
        <v>43616</v>
      </c>
      <c r="H13" s="447">
        <v>2505</v>
      </c>
      <c r="I13" s="447">
        <v>2500</v>
      </c>
      <c r="J13" s="445"/>
    </row>
    <row r="14" spans="1:10" ht="20.100000000000001" customHeight="1">
      <c r="A14" s="181" t="s">
        <v>512</v>
      </c>
      <c r="B14" s="181" t="s">
        <v>516</v>
      </c>
      <c r="C14" s="181" t="s">
        <v>518</v>
      </c>
      <c r="D14" s="181" t="s">
        <v>519</v>
      </c>
      <c r="E14" s="181" t="s">
        <v>123</v>
      </c>
      <c r="F14" s="310">
        <v>43562</v>
      </c>
      <c r="G14" s="464">
        <v>43618</v>
      </c>
      <c r="H14" s="447">
        <v>5250</v>
      </c>
      <c r="I14" s="447">
        <v>5150</v>
      </c>
      <c r="J14" s="445"/>
    </row>
    <row r="15" spans="1:10" ht="20.100000000000001" customHeight="1">
      <c r="A15" s="181" t="s">
        <v>125</v>
      </c>
      <c r="B15" s="181" t="s">
        <v>475</v>
      </c>
      <c r="C15" s="181" t="s">
        <v>520</v>
      </c>
      <c r="D15" s="181" t="s">
        <v>484</v>
      </c>
      <c r="E15" s="181" t="s">
        <v>123</v>
      </c>
      <c r="F15" s="310">
        <v>43568</v>
      </c>
      <c r="G15" s="310">
        <v>43639</v>
      </c>
      <c r="H15" s="447">
        <v>9889</v>
      </c>
      <c r="I15" s="447">
        <v>10578</v>
      </c>
      <c r="J15" s="445"/>
    </row>
    <row r="16" spans="1:10" ht="20.100000000000001" customHeight="1">
      <c r="A16" s="181" t="s">
        <v>241</v>
      </c>
      <c r="B16" s="181" t="s">
        <v>521</v>
      </c>
      <c r="C16" s="181" t="s">
        <v>532</v>
      </c>
      <c r="D16" s="181" t="s">
        <v>522</v>
      </c>
      <c r="E16" s="181" t="s">
        <v>547</v>
      </c>
      <c r="F16" s="310">
        <v>43590</v>
      </c>
      <c r="G16" s="310" t="s">
        <v>124</v>
      </c>
      <c r="H16" s="447">
        <v>7462</v>
      </c>
      <c r="I16" s="447">
        <v>9376</v>
      </c>
      <c r="J16" s="445"/>
    </row>
    <row r="17" spans="1:9" ht="20.100000000000001" customHeight="1">
      <c r="A17" s="181" t="s">
        <v>529</v>
      </c>
      <c r="B17" s="181" t="s">
        <v>530</v>
      </c>
      <c r="C17" s="181" t="s">
        <v>531</v>
      </c>
      <c r="D17" s="181" t="s">
        <v>524</v>
      </c>
      <c r="E17" s="181" t="s">
        <v>123</v>
      </c>
      <c r="F17" s="310">
        <v>43631</v>
      </c>
      <c r="G17" s="310" t="s">
        <v>124</v>
      </c>
      <c r="H17" s="447">
        <v>2940</v>
      </c>
      <c r="I17" s="447">
        <v>2917</v>
      </c>
    </row>
    <row r="18" spans="1:9" ht="20.100000000000001" customHeight="1">
      <c r="A18" s="181" t="s">
        <v>529</v>
      </c>
      <c r="B18" s="181" t="s">
        <v>534</v>
      </c>
      <c r="C18" s="181" t="s">
        <v>535</v>
      </c>
      <c r="D18" s="181" t="s">
        <v>524</v>
      </c>
      <c r="E18" s="181" t="s">
        <v>123</v>
      </c>
      <c r="F18" s="310">
        <v>43648</v>
      </c>
      <c r="G18" s="310" t="s">
        <v>124</v>
      </c>
      <c r="H18" s="181">
        <v>3880</v>
      </c>
      <c r="I18" s="181">
        <v>3873</v>
      </c>
    </row>
    <row r="19" spans="1:9" ht="20.100000000000001" customHeight="1">
      <c r="A19" s="181" t="s">
        <v>118</v>
      </c>
      <c r="B19" s="472" t="s">
        <v>536</v>
      </c>
      <c r="C19" s="476" t="s">
        <v>537</v>
      </c>
      <c r="D19" s="119" t="s">
        <v>363</v>
      </c>
      <c r="E19" s="473" t="s">
        <v>545</v>
      </c>
      <c r="F19" s="474">
        <v>43658</v>
      </c>
      <c r="G19" s="310" t="s">
        <v>124</v>
      </c>
      <c r="H19" s="475">
        <v>11495</v>
      </c>
      <c r="I19" s="472">
        <v>11377</v>
      </c>
    </row>
    <row r="20" spans="1:9" ht="20.100000000000001" customHeight="1">
      <c r="A20" s="181" t="s">
        <v>125</v>
      </c>
      <c r="B20" s="472" t="s">
        <v>475</v>
      </c>
      <c r="C20" s="472" t="s">
        <v>538</v>
      </c>
      <c r="D20" s="472" t="s">
        <v>540</v>
      </c>
      <c r="E20" s="473" t="s">
        <v>123</v>
      </c>
      <c r="F20" s="474">
        <v>43660</v>
      </c>
      <c r="G20" s="310" t="s">
        <v>124</v>
      </c>
      <c r="H20" s="475">
        <v>7562</v>
      </c>
      <c r="I20" s="472">
        <v>7401</v>
      </c>
    </row>
    <row r="21" spans="1:9" ht="20.100000000000001" customHeight="1">
      <c r="A21" s="181" t="s">
        <v>543</v>
      </c>
      <c r="B21" s="472" t="s">
        <v>516</v>
      </c>
      <c r="C21" s="472" t="s">
        <v>533</v>
      </c>
      <c r="D21" s="472" t="s">
        <v>542</v>
      </c>
      <c r="E21" s="473" t="s">
        <v>123</v>
      </c>
      <c r="F21" s="474">
        <v>43665</v>
      </c>
      <c r="G21" s="310" t="s">
        <v>124</v>
      </c>
      <c r="H21" s="475">
        <v>2850</v>
      </c>
      <c r="I21" s="472">
        <v>2850</v>
      </c>
    </row>
    <row r="22" spans="1:9" ht="20.100000000000001" customHeight="1">
      <c r="A22" s="181" t="s">
        <v>543</v>
      </c>
      <c r="B22" s="472" t="s">
        <v>516</v>
      </c>
      <c r="C22" s="472" t="s">
        <v>539</v>
      </c>
      <c r="D22" s="472" t="s">
        <v>541</v>
      </c>
      <c r="E22" s="473" t="s">
        <v>123</v>
      </c>
      <c r="F22" s="474">
        <v>43677</v>
      </c>
      <c r="G22" s="310" t="s">
        <v>124</v>
      </c>
      <c r="H22" s="475">
        <v>138</v>
      </c>
      <c r="I22" s="472">
        <v>3580</v>
      </c>
    </row>
    <row r="23" spans="1:9">
      <c r="A23" s="470"/>
      <c r="B23" s="470"/>
      <c r="C23" s="470"/>
      <c r="D23" s="470"/>
      <c r="E23" s="470"/>
      <c r="F23" s="471"/>
      <c r="G23" s="471"/>
      <c r="H23" s="470"/>
      <c r="I23" s="470"/>
    </row>
    <row r="24" spans="1:9">
      <c r="A24" s="470"/>
      <c r="B24" s="470"/>
      <c r="C24" s="470"/>
      <c r="D24" s="470"/>
      <c r="E24" s="470"/>
      <c r="F24" s="471"/>
      <c r="G24" s="471"/>
      <c r="H24" s="470"/>
      <c r="I24" s="470"/>
    </row>
    <row r="25" spans="1:9">
      <c r="A25" s="470"/>
      <c r="B25" s="470"/>
      <c r="C25" s="470"/>
      <c r="D25" s="470"/>
      <c r="E25" s="470"/>
      <c r="F25" s="471"/>
      <c r="G25" s="471"/>
      <c r="H25" s="470"/>
      <c r="I25" s="470"/>
    </row>
  </sheetData>
  <sortState ref="A81:I92">
    <sortCondition ref="F81:F92"/>
  </sortState>
  <mergeCells count="1">
    <mergeCell ref="A1:I1"/>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U77"/>
  <sheetViews>
    <sheetView view="pageLayout" topLeftCell="A2" zoomScale="113" zoomScaleNormal="140" zoomScaleSheetLayoutView="100" zoomScalePageLayoutView="113" workbookViewId="0">
      <selection activeCell="U16" sqref="U16"/>
    </sheetView>
  </sheetViews>
  <sheetFormatPr defaultColWidth="9.140625" defaultRowHeight="15"/>
  <cols>
    <col min="1" max="1" width="9.42578125" style="104" customWidth="1"/>
    <col min="2" max="2" width="7.7109375" style="104" customWidth="1"/>
    <col min="3" max="3" width="7.7109375" style="104" hidden="1" customWidth="1"/>
    <col min="4" max="4" width="7.7109375" style="104" customWidth="1"/>
    <col min="5" max="5" width="11.140625" style="104" hidden="1" customWidth="1"/>
    <col min="6" max="6" width="7.28515625" style="104" customWidth="1"/>
    <col min="7" max="7" width="9.85546875" style="104" customWidth="1"/>
    <col min="8" max="8" width="7" style="104" customWidth="1"/>
    <col min="9" max="9" width="7.28515625" style="104" hidden="1" customWidth="1"/>
    <col min="10" max="10" width="7.28515625" style="104" customWidth="1"/>
    <col min="11" max="11" width="9.28515625" style="104" hidden="1" customWidth="1"/>
    <col min="12" max="12" width="7.28515625" style="104" hidden="1" customWidth="1"/>
    <col min="13" max="13" width="9.85546875" style="104" customWidth="1"/>
    <col min="14" max="15" width="8.7109375" style="104" hidden="1" customWidth="1"/>
    <col min="16" max="16" width="10.42578125" style="104" hidden="1" customWidth="1"/>
    <col min="17" max="17" width="9.140625" style="104" customWidth="1"/>
    <col min="18" max="18" width="9.140625" style="104" hidden="1" customWidth="1"/>
    <col min="19" max="19" width="9.5703125" style="104" hidden="1" customWidth="1"/>
    <col min="20" max="20" width="12.140625" style="104" customWidth="1"/>
    <col min="21" max="21" width="15.42578125" style="104" customWidth="1"/>
    <col min="22" max="16384" width="9.140625" style="104"/>
  </cols>
  <sheetData>
    <row r="1" spans="1:21" ht="25.5" customHeight="1">
      <c r="A1" s="522" t="s">
        <v>446</v>
      </c>
      <c r="B1" s="523"/>
      <c r="C1" s="523"/>
      <c r="D1" s="523"/>
      <c r="E1" s="523"/>
      <c r="F1" s="523"/>
      <c r="G1" s="523"/>
      <c r="H1" s="523"/>
      <c r="I1" s="523"/>
      <c r="J1" s="523"/>
      <c r="K1" s="523"/>
      <c r="L1" s="523"/>
      <c r="M1" s="523"/>
      <c r="N1" s="523"/>
      <c r="O1" s="523"/>
      <c r="P1" s="523"/>
      <c r="Q1" s="523"/>
      <c r="R1" s="523"/>
      <c r="S1" s="523"/>
      <c r="T1" s="523"/>
      <c r="U1" s="524"/>
    </row>
    <row r="2" spans="1:21" s="106" customFormat="1" ht="48.75" customHeight="1">
      <c r="A2" s="152"/>
      <c r="B2" s="540" t="s">
        <v>128</v>
      </c>
      <c r="C2" s="541"/>
      <c r="D2" s="541"/>
      <c r="E2" s="541"/>
      <c r="F2" s="541"/>
      <c r="G2" s="542"/>
      <c r="H2" s="540" t="s">
        <v>129</v>
      </c>
      <c r="I2" s="541"/>
      <c r="J2" s="541"/>
      <c r="K2" s="541"/>
      <c r="L2" s="541"/>
      <c r="M2" s="542"/>
      <c r="N2" s="541" t="s">
        <v>386</v>
      </c>
      <c r="O2" s="541"/>
      <c r="P2" s="541"/>
      <c r="Q2" s="541"/>
      <c r="R2" s="541"/>
      <c r="S2" s="541"/>
      <c r="T2" s="542"/>
      <c r="U2" s="166" t="s">
        <v>130</v>
      </c>
    </row>
    <row r="3" spans="1:21" s="107" customFormat="1" ht="33.75" customHeight="1">
      <c r="A3" s="152"/>
      <c r="B3" s="103" t="s">
        <v>438</v>
      </c>
      <c r="C3" s="103" t="s">
        <v>270</v>
      </c>
      <c r="D3" s="103" t="s">
        <v>437</v>
      </c>
      <c r="E3" s="103" t="s">
        <v>472</v>
      </c>
      <c r="F3" s="103" t="s">
        <v>464</v>
      </c>
      <c r="G3" s="103" t="s">
        <v>131</v>
      </c>
      <c r="H3" s="103" t="s">
        <v>125</v>
      </c>
      <c r="I3" s="103" t="s">
        <v>336</v>
      </c>
      <c r="J3" s="103" t="s">
        <v>383</v>
      </c>
      <c r="K3" s="103" t="s">
        <v>418</v>
      </c>
      <c r="L3" s="103" t="s">
        <v>118</v>
      </c>
      <c r="M3" s="103" t="s">
        <v>132</v>
      </c>
      <c r="N3" s="103" t="s">
        <v>338</v>
      </c>
      <c r="O3" s="103" t="s">
        <v>438</v>
      </c>
      <c r="P3" s="103" t="s">
        <v>125</v>
      </c>
      <c r="Q3" s="103" t="s">
        <v>336</v>
      </c>
      <c r="R3" s="103" t="s">
        <v>241</v>
      </c>
      <c r="S3" s="103" t="s">
        <v>418</v>
      </c>
      <c r="T3" s="103" t="s">
        <v>133</v>
      </c>
      <c r="U3" s="167"/>
    </row>
    <row r="4" spans="1:21" s="108" customFormat="1" ht="20.100000000000001" customHeight="1">
      <c r="A4" s="156">
        <v>43466</v>
      </c>
      <c r="B4" s="105">
        <v>2</v>
      </c>
      <c r="C4" s="105"/>
      <c r="D4" s="105">
        <v>0</v>
      </c>
      <c r="E4" s="105">
        <v>0</v>
      </c>
      <c r="F4" s="105">
        <v>0</v>
      </c>
      <c r="G4" s="117">
        <f t="shared" ref="G4:G10" si="0">SUM(B4:F4)</f>
        <v>2</v>
      </c>
      <c r="H4" s="105">
        <v>1</v>
      </c>
      <c r="I4" s="105"/>
      <c r="J4" s="105">
        <v>2</v>
      </c>
      <c r="K4" s="105">
        <v>0</v>
      </c>
      <c r="L4" s="105">
        <v>0</v>
      </c>
      <c r="M4" s="118">
        <f t="shared" ref="M4:M6" si="1">SUM(H4:L4)</f>
        <v>3</v>
      </c>
      <c r="N4" s="309">
        <v>0</v>
      </c>
      <c r="O4" s="309">
        <v>0</v>
      </c>
      <c r="P4" s="105">
        <v>0</v>
      </c>
      <c r="Q4" s="105">
        <v>0</v>
      </c>
      <c r="R4" s="105">
        <v>0</v>
      </c>
      <c r="S4" s="105">
        <v>0</v>
      </c>
      <c r="T4" s="117">
        <f>SUM(N4:S4)</f>
        <v>0</v>
      </c>
      <c r="U4" s="168">
        <f t="shared" ref="U4:U10" si="2">+G4+M4+T4</f>
        <v>5</v>
      </c>
    </row>
    <row r="5" spans="1:21" s="108" customFormat="1" ht="20.100000000000001" customHeight="1">
      <c r="A5" s="156">
        <v>43497</v>
      </c>
      <c r="B5" s="105">
        <v>1</v>
      </c>
      <c r="C5" s="105">
        <v>0</v>
      </c>
      <c r="D5" s="105">
        <v>0</v>
      </c>
      <c r="E5" s="105">
        <v>0</v>
      </c>
      <c r="F5" s="105">
        <v>0</v>
      </c>
      <c r="G5" s="117">
        <f t="shared" si="0"/>
        <v>1</v>
      </c>
      <c r="H5" s="105">
        <v>0</v>
      </c>
      <c r="I5" s="105">
        <v>0</v>
      </c>
      <c r="J5" s="105">
        <v>0</v>
      </c>
      <c r="K5" s="105">
        <v>0</v>
      </c>
      <c r="L5" s="105">
        <v>0</v>
      </c>
      <c r="M5" s="117">
        <v>0</v>
      </c>
      <c r="N5" s="105">
        <v>0</v>
      </c>
      <c r="O5" s="105">
        <v>0</v>
      </c>
      <c r="P5" s="105">
        <v>0</v>
      </c>
      <c r="Q5" s="105">
        <v>0</v>
      </c>
      <c r="R5" s="105">
        <v>0</v>
      </c>
      <c r="S5" s="105">
        <v>0</v>
      </c>
      <c r="T5" s="117">
        <v>0</v>
      </c>
      <c r="U5" s="168">
        <f t="shared" si="2"/>
        <v>1</v>
      </c>
    </row>
    <row r="6" spans="1:21" s="108" customFormat="1" ht="20.100000000000001" customHeight="1">
      <c r="A6" s="156">
        <v>43525</v>
      </c>
      <c r="B6" s="105">
        <v>2</v>
      </c>
      <c r="C6" s="105"/>
      <c r="D6" s="105">
        <v>0</v>
      </c>
      <c r="E6" s="105">
        <v>0</v>
      </c>
      <c r="F6" s="105">
        <v>0</v>
      </c>
      <c r="G6" s="117">
        <f t="shared" si="0"/>
        <v>2</v>
      </c>
      <c r="H6" s="105">
        <v>0</v>
      </c>
      <c r="I6" s="105"/>
      <c r="J6" s="105">
        <v>1</v>
      </c>
      <c r="K6" s="105"/>
      <c r="L6" s="105">
        <v>0</v>
      </c>
      <c r="M6" s="118">
        <f t="shared" si="1"/>
        <v>1</v>
      </c>
      <c r="N6" s="309"/>
      <c r="O6" s="309">
        <v>0</v>
      </c>
      <c r="P6" s="105">
        <v>0</v>
      </c>
      <c r="Q6" s="105">
        <v>0</v>
      </c>
      <c r="R6" s="105"/>
      <c r="S6" s="105"/>
      <c r="T6" s="117">
        <v>0</v>
      </c>
      <c r="U6" s="168">
        <f t="shared" si="2"/>
        <v>3</v>
      </c>
    </row>
    <row r="7" spans="1:21" s="108" customFormat="1" ht="20.100000000000001" customHeight="1">
      <c r="A7" s="156">
        <v>43556</v>
      </c>
      <c r="B7" s="105">
        <v>1</v>
      </c>
      <c r="C7" s="105"/>
      <c r="D7" s="105">
        <v>0</v>
      </c>
      <c r="E7" s="105">
        <v>0</v>
      </c>
      <c r="F7" s="105">
        <v>0</v>
      </c>
      <c r="G7" s="117">
        <f t="shared" si="0"/>
        <v>1</v>
      </c>
      <c r="H7" s="105">
        <v>1</v>
      </c>
      <c r="I7" s="105"/>
      <c r="J7" s="105">
        <v>0</v>
      </c>
      <c r="K7" s="105"/>
      <c r="L7" s="105">
        <v>0</v>
      </c>
      <c r="M7" s="118">
        <f>SUM(H7:L7)</f>
        <v>1</v>
      </c>
      <c r="N7" s="309"/>
      <c r="O7" s="309">
        <v>0</v>
      </c>
      <c r="P7" s="105">
        <v>0</v>
      </c>
      <c r="Q7" s="105">
        <v>1</v>
      </c>
      <c r="R7" s="105"/>
      <c r="S7" s="105"/>
      <c r="T7" s="117">
        <f>SUM(P7:Q7)</f>
        <v>1</v>
      </c>
      <c r="U7" s="168">
        <f t="shared" si="2"/>
        <v>3</v>
      </c>
    </row>
    <row r="8" spans="1:21" s="108" customFormat="1" ht="20.100000000000001" customHeight="1">
      <c r="A8" s="156">
        <v>43586</v>
      </c>
      <c r="B8" s="105">
        <v>4</v>
      </c>
      <c r="C8" s="105"/>
      <c r="D8" s="105">
        <v>0</v>
      </c>
      <c r="E8" s="105">
        <v>0</v>
      </c>
      <c r="F8" s="105">
        <v>0</v>
      </c>
      <c r="G8" s="117">
        <f t="shared" si="0"/>
        <v>4</v>
      </c>
      <c r="H8" s="105">
        <v>0</v>
      </c>
      <c r="I8" s="105"/>
      <c r="J8" s="105">
        <v>0</v>
      </c>
      <c r="K8" s="105"/>
      <c r="L8" s="105">
        <v>0</v>
      </c>
      <c r="M8" s="118">
        <f>SUM(H8:L8)</f>
        <v>0</v>
      </c>
      <c r="N8" s="309"/>
      <c r="O8" s="309">
        <v>0</v>
      </c>
      <c r="P8" s="459">
        <v>0</v>
      </c>
      <c r="Q8" s="459">
        <v>1</v>
      </c>
      <c r="R8" s="309"/>
      <c r="S8" s="309"/>
      <c r="T8" s="117">
        <f>SUM(P8:Q8)</f>
        <v>1</v>
      </c>
      <c r="U8" s="168">
        <f t="shared" si="2"/>
        <v>5</v>
      </c>
    </row>
    <row r="9" spans="1:21" s="108" customFormat="1" ht="20.100000000000001" customHeight="1">
      <c r="A9" s="156">
        <v>43617</v>
      </c>
      <c r="B9" s="105">
        <v>1</v>
      </c>
      <c r="C9" s="105"/>
      <c r="D9" s="105">
        <v>0</v>
      </c>
      <c r="E9" s="105"/>
      <c r="F9" s="105">
        <v>0</v>
      </c>
      <c r="G9" s="117">
        <f t="shared" si="0"/>
        <v>1</v>
      </c>
      <c r="H9" s="105">
        <v>1</v>
      </c>
      <c r="I9" s="105"/>
      <c r="J9" s="105">
        <v>0</v>
      </c>
      <c r="K9" s="105"/>
      <c r="L9" s="105"/>
      <c r="M9" s="118">
        <f>SUM(H9:L9)</f>
        <v>1</v>
      </c>
      <c r="N9" s="309"/>
      <c r="O9" s="309"/>
      <c r="P9" s="309">
        <v>0</v>
      </c>
      <c r="Q9" s="309">
        <v>1</v>
      </c>
      <c r="R9" s="309"/>
      <c r="S9" s="309"/>
      <c r="T9" s="117">
        <f>SUM(P9:Q9)</f>
        <v>1</v>
      </c>
      <c r="U9" s="168">
        <f t="shared" si="2"/>
        <v>3</v>
      </c>
    </row>
    <row r="10" spans="1:21" s="108" customFormat="1" ht="20.100000000000001" customHeight="1">
      <c r="A10" s="156">
        <v>43647</v>
      </c>
      <c r="B10" s="105">
        <v>0</v>
      </c>
      <c r="C10" s="105"/>
      <c r="D10" s="105">
        <v>1</v>
      </c>
      <c r="E10" s="105"/>
      <c r="F10" s="105">
        <v>1</v>
      </c>
      <c r="G10" s="117">
        <f t="shared" si="0"/>
        <v>2</v>
      </c>
      <c r="H10" s="105">
        <v>1</v>
      </c>
      <c r="I10" s="105"/>
      <c r="J10" s="105">
        <v>0</v>
      </c>
      <c r="K10" s="105"/>
      <c r="L10" s="105"/>
      <c r="M10" s="118">
        <f>SUM(H10:L10)</f>
        <v>1</v>
      </c>
      <c r="N10" s="309"/>
      <c r="O10" s="309"/>
      <c r="P10" s="105"/>
      <c r="Q10" s="105">
        <v>0</v>
      </c>
      <c r="R10" s="105"/>
      <c r="S10" s="105"/>
      <c r="T10" s="117">
        <v>0</v>
      </c>
      <c r="U10" s="168">
        <f t="shared" si="2"/>
        <v>3</v>
      </c>
    </row>
    <row r="11" spans="1:21" s="108" customFormat="1" ht="20.100000000000001" customHeight="1">
      <c r="A11" s="156">
        <v>43678</v>
      </c>
      <c r="B11" s="105"/>
      <c r="C11" s="105"/>
      <c r="D11" s="105"/>
      <c r="E11" s="105"/>
      <c r="F11" s="105"/>
      <c r="G11" s="117"/>
      <c r="H11" s="105"/>
      <c r="I11" s="105"/>
      <c r="J11" s="105"/>
      <c r="K11" s="105"/>
      <c r="L11" s="105"/>
      <c r="M11" s="118"/>
      <c r="N11" s="309"/>
      <c r="O11" s="309"/>
      <c r="P11" s="105"/>
      <c r="Q11" s="105"/>
      <c r="R11" s="105"/>
      <c r="S11" s="105"/>
      <c r="T11" s="117"/>
      <c r="U11" s="168"/>
    </row>
    <row r="12" spans="1:21" s="108" customFormat="1" ht="20.100000000000001" customHeight="1">
      <c r="A12" s="156">
        <v>43709</v>
      </c>
      <c r="B12" s="105"/>
      <c r="C12" s="105"/>
      <c r="D12" s="105"/>
      <c r="E12" s="105"/>
      <c r="F12" s="105"/>
      <c r="G12" s="117"/>
      <c r="H12" s="105"/>
      <c r="I12" s="105"/>
      <c r="J12" s="105"/>
      <c r="K12" s="105"/>
      <c r="L12" s="105"/>
      <c r="M12" s="118"/>
      <c r="N12" s="309"/>
      <c r="O12" s="309"/>
      <c r="P12" s="105"/>
      <c r="Q12" s="105"/>
      <c r="R12" s="105"/>
      <c r="S12" s="105"/>
      <c r="T12" s="117"/>
      <c r="U12" s="168"/>
    </row>
    <row r="13" spans="1:21" s="108" customFormat="1" ht="20.100000000000001" customHeight="1">
      <c r="A13" s="156">
        <v>43739</v>
      </c>
      <c r="B13" s="105"/>
      <c r="C13" s="105"/>
      <c r="D13" s="105"/>
      <c r="E13" s="105"/>
      <c r="F13" s="105"/>
      <c r="G13" s="117"/>
      <c r="H13" s="105"/>
      <c r="I13" s="105"/>
      <c r="J13" s="105"/>
      <c r="K13" s="105"/>
      <c r="L13" s="105"/>
      <c r="M13" s="118"/>
      <c r="N13" s="105"/>
      <c r="O13" s="105"/>
      <c r="P13" s="105"/>
      <c r="Q13" s="105"/>
      <c r="R13" s="105"/>
      <c r="S13" s="105"/>
      <c r="T13" s="117"/>
      <c r="U13" s="168"/>
    </row>
    <row r="14" spans="1:21" s="108" customFormat="1" ht="20.100000000000001" customHeight="1">
      <c r="A14" s="156">
        <v>43770</v>
      </c>
      <c r="B14" s="105"/>
      <c r="C14" s="105"/>
      <c r="D14" s="105"/>
      <c r="E14" s="105"/>
      <c r="F14" s="105"/>
      <c r="G14" s="117"/>
      <c r="H14" s="105"/>
      <c r="I14" s="105"/>
      <c r="J14" s="105"/>
      <c r="K14" s="105"/>
      <c r="L14" s="105"/>
      <c r="M14" s="118"/>
      <c r="N14" s="309"/>
      <c r="O14" s="309"/>
      <c r="P14" s="105"/>
      <c r="Q14" s="105"/>
      <c r="R14" s="105"/>
      <c r="S14" s="105"/>
      <c r="T14" s="117"/>
      <c r="U14" s="168"/>
    </row>
    <row r="15" spans="1:21" s="108" customFormat="1" ht="20.100000000000001" customHeight="1">
      <c r="A15" s="156">
        <v>43800</v>
      </c>
      <c r="B15" s="105"/>
      <c r="C15" s="105"/>
      <c r="D15" s="105"/>
      <c r="E15" s="105"/>
      <c r="F15" s="105"/>
      <c r="G15" s="117"/>
      <c r="H15" s="105"/>
      <c r="I15" s="105"/>
      <c r="J15" s="105"/>
      <c r="K15" s="105"/>
      <c r="L15" s="105"/>
      <c r="M15" s="118"/>
      <c r="N15" s="309"/>
      <c r="O15" s="309"/>
      <c r="P15" s="105"/>
      <c r="Q15" s="105"/>
      <c r="R15" s="105"/>
      <c r="S15" s="105"/>
      <c r="T15" s="117"/>
      <c r="U15" s="168"/>
    </row>
    <row r="16" spans="1:21" s="108" customFormat="1" ht="29.25" customHeight="1" thickBot="1">
      <c r="A16" s="169" t="s">
        <v>15</v>
      </c>
      <c r="B16" s="170">
        <f t="shared" ref="B16:G16" si="3">SUM(B4:B15)</f>
        <v>11</v>
      </c>
      <c r="C16" s="170">
        <f>SUM(C4:C15)</f>
        <v>0</v>
      </c>
      <c r="D16" s="170">
        <f>SUM(D4:D15)</f>
        <v>1</v>
      </c>
      <c r="E16" s="170">
        <f>SUM(E4:E15)</f>
        <v>0</v>
      </c>
      <c r="F16" s="170">
        <f t="shared" si="3"/>
        <v>1</v>
      </c>
      <c r="G16" s="170">
        <f t="shared" si="3"/>
        <v>13</v>
      </c>
      <c r="H16" s="170">
        <f t="shared" ref="H16:I16" si="4">SUM(H4:H15)</f>
        <v>4</v>
      </c>
      <c r="I16" s="170">
        <f t="shared" si="4"/>
        <v>0</v>
      </c>
      <c r="J16" s="170">
        <f t="shared" ref="J16:S16" si="5">SUM(J4:J15)</f>
        <v>3</v>
      </c>
      <c r="K16" s="170">
        <f t="shared" si="5"/>
        <v>0</v>
      </c>
      <c r="L16" s="170">
        <f t="shared" si="5"/>
        <v>0</v>
      </c>
      <c r="M16" s="170">
        <f t="shared" si="5"/>
        <v>7</v>
      </c>
      <c r="N16" s="170">
        <f t="shared" si="5"/>
        <v>0</v>
      </c>
      <c r="O16" s="170">
        <f>SUM(O4:O15)</f>
        <v>0</v>
      </c>
      <c r="P16" s="170">
        <f t="shared" si="5"/>
        <v>0</v>
      </c>
      <c r="Q16" s="170">
        <f t="shared" si="5"/>
        <v>3</v>
      </c>
      <c r="R16" s="170">
        <f>SUM(R4:R15)</f>
        <v>0</v>
      </c>
      <c r="S16" s="170">
        <f t="shared" si="5"/>
        <v>0</v>
      </c>
      <c r="T16" s="170">
        <f>SUM(N16:S16)</f>
        <v>3</v>
      </c>
      <c r="U16" s="171">
        <f>SUM(U4:U15)</f>
        <v>23</v>
      </c>
    </row>
    <row r="17" spans="1:6" ht="9" customHeight="1"/>
    <row r="18" spans="1:6" ht="15" customHeight="1">
      <c r="A18" s="147" t="s">
        <v>391</v>
      </c>
      <c r="B18" s="147"/>
      <c r="C18" s="147"/>
      <c r="D18" s="147"/>
      <c r="E18" s="147"/>
      <c r="F18" s="147"/>
    </row>
    <row r="19" spans="1:6">
      <c r="A19" s="109"/>
      <c r="B19" s="109"/>
      <c r="C19" s="109"/>
      <c r="D19" s="109"/>
      <c r="E19" s="109"/>
      <c r="F19" s="109"/>
    </row>
    <row r="77" spans="1:21">
      <c r="A77" s="223"/>
      <c r="B77" s="223"/>
      <c r="C77" s="223"/>
      <c r="D77" s="223"/>
      <c r="E77" s="223"/>
      <c r="F77" s="223"/>
      <c r="G77" s="223"/>
      <c r="H77" s="223"/>
      <c r="I77" s="223"/>
      <c r="J77" s="223"/>
      <c r="K77" s="223"/>
      <c r="L77" s="223"/>
      <c r="M77" s="223"/>
      <c r="N77" s="223"/>
      <c r="O77" s="223"/>
      <c r="P77" s="223"/>
      <c r="Q77" s="223"/>
      <c r="R77" s="223"/>
      <c r="S77" s="223"/>
      <c r="T77" s="223"/>
      <c r="U77" s="223"/>
    </row>
  </sheetData>
  <mergeCells count="4">
    <mergeCell ref="B2:G2"/>
    <mergeCell ref="H2:M2"/>
    <mergeCell ref="A1:U1"/>
    <mergeCell ref="N2:T2"/>
  </mergeCells>
  <phoneticPr fontId="94" type="noConversion"/>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G4 G16 M16" formulaRange="1"/>
    <ignoredError sqref="T1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Q77"/>
  <sheetViews>
    <sheetView view="pageLayout" topLeftCell="A2" zoomScale="126" zoomScaleNormal="159" zoomScaleSheetLayoutView="80" zoomScalePageLayoutView="126" workbookViewId="0">
      <selection activeCell="M15" sqref="M15"/>
    </sheetView>
  </sheetViews>
  <sheetFormatPr defaultColWidth="9.140625" defaultRowHeight="12.75"/>
  <cols>
    <col min="1" max="1" width="13.5703125" style="39" customWidth="1"/>
    <col min="2" max="2" width="12.42578125" style="39" hidden="1" customWidth="1"/>
    <col min="3" max="3" width="11.140625" style="299" customWidth="1"/>
    <col min="4" max="4" width="10.140625" style="39" customWidth="1"/>
    <col min="5" max="5" width="9.5703125" style="39" hidden="1" customWidth="1"/>
    <col min="6" max="6" width="9.7109375" style="39" customWidth="1"/>
    <col min="7" max="7" width="10.140625" style="39" hidden="1" customWidth="1"/>
    <col min="8" max="8" width="11.7109375" style="39" customWidth="1"/>
    <col min="9" max="9" width="8.7109375" style="299" hidden="1" customWidth="1"/>
    <col min="10" max="10" width="9.140625" style="299" hidden="1" customWidth="1"/>
    <col min="11" max="11" width="9.5703125" style="39" customWidth="1"/>
    <col min="12" max="12" width="19.140625" style="39" customWidth="1"/>
    <col min="13" max="13" width="15.28515625" style="39" customWidth="1"/>
    <col min="14" max="16384" width="9.140625" style="39"/>
  </cols>
  <sheetData>
    <row r="1" spans="1:13" s="52" customFormat="1" ht="30" customHeight="1">
      <c r="A1" s="543" t="s">
        <v>447</v>
      </c>
      <c r="B1" s="544"/>
      <c r="C1" s="544"/>
      <c r="D1" s="544"/>
      <c r="E1" s="544"/>
      <c r="F1" s="544"/>
      <c r="G1" s="544"/>
      <c r="H1" s="544"/>
      <c r="I1" s="544"/>
      <c r="J1" s="544"/>
      <c r="K1" s="544"/>
      <c r="L1" s="544"/>
      <c r="M1" s="545"/>
    </row>
    <row r="2" spans="1:13" s="46" customFormat="1" ht="49.5" customHeight="1">
      <c r="A2" s="154"/>
      <c r="B2" s="101" t="s">
        <v>472</v>
      </c>
      <c r="C2" s="102" t="s">
        <v>367</v>
      </c>
      <c r="D2" s="101" t="s">
        <v>464</v>
      </c>
      <c r="E2" s="102" t="s">
        <v>338</v>
      </c>
      <c r="F2" s="101" t="s">
        <v>437</v>
      </c>
      <c r="G2" s="101" t="s">
        <v>473</v>
      </c>
      <c r="H2" s="101" t="s">
        <v>438</v>
      </c>
      <c r="I2" s="101" t="s">
        <v>336</v>
      </c>
      <c r="J2" s="101" t="s">
        <v>419</v>
      </c>
      <c r="K2" s="101" t="s">
        <v>125</v>
      </c>
      <c r="L2" s="101" t="s">
        <v>291</v>
      </c>
      <c r="M2" s="155" t="s">
        <v>290</v>
      </c>
    </row>
    <row r="3" spans="1:13" s="47" customFormat="1" ht="20.100000000000001" customHeight="1">
      <c r="A3" s="156">
        <v>43466</v>
      </c>
      <c r="B3" s="415">
        <v>0</v>
      </c>
      <c r="C3" s="415">
        <v>3</v>
      </c>
      <c r="D3" s="93">
        <v>0</v>
      </c>
      <c r="E3" s="93">
        <v>0</v>
      </c>
      <c r="F3" s="93">
        <v>0</v>
      </c>
      <c r="G3" s="93">
        <v>0</v>
      </c>
      <c r="H3" s="94">
        <v>0</v>
      </c>
      <c r="I3" s="94">
        <v>0</v>
      </c>
      <c r="J3" s="94">
        <v>0</v>
      </c>
      <c r="K3" s="94">
        <v>0</v>
      </c>
      <c r="L3" s="98">
        <f>SUM(C3:K3)</f>
        <v>3</v>
      </c>
      <c r="M3" s="157">
        <v>820</v>
      </c>
    </row>
    <row r="4" spans="1:13" s="47" customFormat="1" ht="20.100000000000001" customHeight="1">
      <c r="A4" s="156">
        <v>43497</v>
      </c>
      <c r="B4" s="436">
        <v>0</v>
      </c>
      <c r="C4" s="436">
        <v>2</v>
      </c>
      <c r="D4" s="93">
        <v>0</v>
      </c>
      <c r="E4" s="93">
        <v>0</v>
      </c>
      <c r="F4" s="93">
        <v>0</v>
      </c>
      <c r="G4" s="93">
        <v>0</v>
      </c>
      <c r="H4" s="93">
        <v>2</v>
      </c>
      <c r="I4" s="93"/>
      <c r="J4" s="93"/>
      <c r="K4" s="93">
        <v>0</v>
      </c>
      <c r="L4" s="98">
        <f t="shared" ref="L4:L9" si="0">SUM(C4:K4)</f>
        <v>4</v>
      </c>
      <c r="M4" s="157">
        <v>622</v>
      </c>
    </row>
    <row r="5" spans="1:13" s="47" customFormat="1" ht="20.100000000000001" customHeight="1">
      <c r="A5" s="156">
        <v>43525</v>
      </c>
      <c r="B5" s="183">
        <v>0</v>
      </c>
      <c r="C5" s="183">
        <v>0</v>
      </c>
      <c r="D5" s="93">
        <v>0</v>
      </c>
      <c r="E5" s="93">
        <v>0</v>
      </c>
      <c r="F5" s="93">
        <v>0</v>
      </c>
      <c r="G5" s="93">
        <v>0</v>
      </c>
      <c r="H5" s="93">
        <v>7</v>
      </c>
      <c r="I5" s="93"/>
      <c r="J5" s="93"/>
      <c r="K5" s="93">
        <v>2</v>
      </c>
      <c r="L5" s="98">
        <f t="shared" si="0"/>
        <v>9</v>
      </c>
      <c r="M5" s="157">
        <v>1469</v>
      </c>
    </row>
    <row r="6" spans="1:13" s="47" customFormat="1" ht="20.100000000000001" customHeight="1">
      <c r="A6" s="156">
        <v>43556</v>
      </c>
      <c r="B6" s="183">
        <v>0</v>
      </c>
      <c r="C6" s="183">
        <v>0</v>
      </c>
      <c r="D6" s="93">
        <v>0</v>
      </c>
      <c r="E6" s="93">
        <v>0</v>
      </c>
      <c r="F6" s="93">
        <v>0</v>
      </c>
      <c r="G6" s="93">
        <v>0</v>
      </c>
      <c r="H6" s="93">
        <v>2</v>
      </c>
      <c r="I6" s="93"/>
      <c r="J6" s="93"/>
      <c r="K6" s="93">
        <v>1</v>
      </c>
      <c r="L6" s="98">
        <f t="shared" si="0"/>
        <v>3</v>
      </c>
      <c r="M6" s="157">
        <v>477</v>
      </c>
    </row>
    <row r="7" spans="1:13" s="47" customFormat="1" ht="20.100000000000001" customHeight="1">
      <c r="A7" s="156">
        <v>43586</v>
      </c>
      <c r="B7" s="183">
        <v>0</v>
      </c>
      <c r="C7" s="183">
        <v>1</v>
      </c>
      <c r="D7" s="93">
        <v>0</v>
      </c>
      <c r="E7" s="93">
        <v>0</v>
      </c>
      <c r="F7" s="93">
        <v>0</v>
      </c>
      <c r="G7" s="93">
        <v>0</v>
      </c>
      <c r="H7" s="93">
        <v>3</v>
      </c>
      <c r="I7" s="93"/>
      <c r="J7" s="93"/>
      <c r="K7" s="93">
        <v>0</v>
      </c>
      <c r="L7" s="98">
        <f t="shared" si="0"/>
        <v>4</v>
      </c>
      <c r="M7" s="157">
        <v>824</v>
      </c>
    </row>
    <row r="8" spans="1:13" s="47" customFormat="1" ht="20.100000000000001" customHeight="1">
      <c r="A8" s="156">
        <v>43617</v>
      </c>
      <c r="B8" s="183"/>
      <c r="C8" s="183">
        <v>1</v>
      </c>
      <c r="D8" s="93">
        <v>0</v>
      </c>
      <c r="E8" s="93"/>
      <c r="F8" s="93">
        <v>0</v>
      </c>
      <c r="G8" s="93"/>
      <c r="H8" s="93">
        <v>11</v>
      </c>
      <c r="I8" s="93"/>
      <c r="J8" s="93"/>
      <c r="K8" s="93">
        <v>0</v>
      </c>
      <c r="L8" s="98">
        <f t="shared" si="0"/>
        <v>12</v>
      </c>
      <c r="M8" s="157">
        <v>2426</v>
      </c>
    </row>
    <row r="9" spans="1:13" s="47" customFormat="1" ht="20.100000000000001" customHeight="1">
      <c r="A9" s="156">
        <v>43647</v>
      </c>
      <c r="B9" s="183"/>
      <c r="C9" s="183">
        <v>1</v>
      </c>
      <c r="D9" s="93">
        <v>2</v>
      </c>
      <c r="E9" s="93"/>
      <c r="F9" s="93">
        <v>1</v>
      </c>
      <c r="G9" s="93"/>
      <c r="H9" s="93">
        <v>7</v>
      </c>
      <c r="I9" s="93"/>
      <c r="J9" s="93"/>
      <c r="K9" s="93">
        <v>0</v>
      </c>
      <c r="L9" s="98">
        <f t="shared" si="0"/>
        <v>11</v>
      </c>
      <c r="M9" s="157">
        <v>2912</v>
      </c>
    </row>
    <row r="10" spans="1:13" s="47" customFormat="1" ht="20.100000000000001" customHeight="1">
      <c r="A10" s="156">
        <v>43678</v>
      </c>
      <c r="B10" s="183"/>
      <c r="C10" s="183"/>
      <c r="D10" s="93"/>
      <c r="E10" s="93"/>
      <c r="F10" s="93"/>
      <c r="G10" s="93"/>
      <c r="H10" s="93"/>
      <c r="I10" s="93"/>
      <c r="J10" s="93"/>
      <c r="K10" s="93"/>
      <c r="L10" s="98"/>
      <c r="M10" s="157"/>
    </row>
    <row r="11" spans="1:13" s="47" customFormat="1" ht="20.100000000000001" customHeight="1">
      <c r="A11" s="156">
        <v>43709</v>
      </c>
      <c r="B11" s="183"/>
      <c r="C11" s="183"/>
      <c r="D11" s="93"/>
      <c r="E11" s="93"/>
      <c r="F11" s="93"/>
      <c r="G11" s="93"/>
      <c r="H11" s="93"/>
      <c r="I11" s="93"/>
      <c r="J11" s="93"/>
      <c r="K11" s="93"/>
      <c r="L11" s="98"/>
      <c r="M11" s="157"/>
    </row>
    <row r="12" spans="1:13" s="47" customFormat="1" ht="20.100000000000001" customHeight="1">
      <c r="A12" s="156">
        <v>43739</v>
      </c>
      <c r="B12" s="183"/>
      <c r="C12" s="183"/>
      <c r="D12" s="93"/>
      <c r="E12" s="93"/>
      <c r="F12" s="93"/>
      <c r="G12" s="93"/>
      <c r="H12" s="93"/>
      <c r="I12" s="93"/>
      <c r="J12" s="93"/>
      <c r="K12" s="93"/>
      <c r="L12" s="98"/>
      <c r="M12" s="157"/>
    </row>
    <row r="13" spans="1:13" s="47" customFormat="1" ht="20.100000000000001" customHeight="1">
      <c r="A13" s="156">
        <v>43770</v>
      </c>
      <c r="B13" s="183"/>
      <c r="C13" s="183"/>
      <c r="D13" s="93"/>
      <c r="E13" s="93"/>
      <c r="F13" s="93"/>
      <c r="G13" s="93"/>
      <c r="H13" s="93"/>
      <c r="I13" s="93"/>
      <c r="J13" s="93"/>
      <c r="K13" s="93"/>
      <c r="L13" s="98"/>
      <c r="M13" s="157"/>
    </row>
    <row r="14" spans="1:13" s="47" customFormat="1" ht="20.100000000000001" customHeight="1">
      <c r="A14" s="156">
        <v>43800</v>
      </c>
      <c r="B14" s="183"/>
      <c r="C14" s="183"/>
      <c r="D14" s="93"/>
      <c r="E14" s="93"/>
      <c r="F14" s="93"/>
      <c r="G14" s="93"/>
      <c r="H14" s="93"/>
      <c r="I14" s="93"/>
      <c r="J14" s="93"/>
      <c r="K14" s="93"/>
      <c r="L14" s="98"/>
      <c r="M14" s="157"/>
    </row>
    <row r="15" spans="1:13" s="47" customFormat="1" ht="29.25" customHeight="1" thickBot="1">
      <c r="A15" s="158" t="s">
        <v>15</v>
      </c>
      <c r="B15" s="159">
        <f t="shared" ref="B15:M15" si="1">SUM(B3:B14)</f>
        <v>0</v>
      </c>
      <c r="C15" s="159">
        <f t="shared" si="1"/>
        <v>8</v>
      </c>
      <c r="D15" s="159">
        <f t="shared" si="1"/>
        <v>2</v>
      </c>
      <c r="E15" s="159">
        <f t="shared" si="1"/>
        <v>0</v>
      </c>
      <c r="F15" s="159">
        <f t="shared" si="1"/>
        <v>1</v>
      </c>
      <c r="G15" s="159">
        <f t="shared" si="1"/>
        <v>0</v>
      </c>
      <c r="H15" s="159">
        <f t="shared" si="1"/>
        <v>32</v>
      </c>
      <c r="I15" s="159">
        <f t="shared" si="1"/>
        <v>0</v>
      </c>
      <c r="J15" s="159">
        <f t="shared" si="1"/>
        <v>0</v>
      </c>
      <c r="K15" s="159">
        <f t="shared" si="1"/>
        <v>3</v>
      </c>
      <c r="L15" s="159">
        <f t="shared" si="1"/>
        <v>46</v>
      </c>
      <c r="M15" s="160">
        <f t="shared" si="1"/>
        <v>9550</v>
      </c>
    </row>
    <row r="16" spans="1:13" s="47" customFormat="1" ht="9" customHeight="1">
      <c r="A16" s="116"/>
    </row>
    <row r="17" spans="1:1" ht="20.25" hidden="1" customHeight="1">
      <c r="A17" s="116" t="s">
        <v>342</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7">
      <c r="A77" s="220"/>
      <c r="B77" s="220"/>
      <c r="C77" s="220"/>
      <c r="D77" s="220"/>
      <c r="E77" s="220"/>
      <c r="F77" s="220"/>
      <c r="G77" s="220"/>
      <c r="H77" s="220"/>
      <c r="I77" s="220"/>
      <c r="J77" s="220"/>
      <c r="K77" s="220"/>
      <c r="L77" s="220"/>
      <c r="M77" s="220"/>
      <c r="N77" s="220"/>
      <c r="O77" s="220"/>
      <c r="P77" s="220"/>
      <c r="Q77" s="220"/>
    </row>
  </sheetData>
  <mergeCells count="1">
    <mergeCell ref="A1:M1"/>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9"/>
  <sheetViews>
    <sheetView view="pageLayout" topLeftCell="A13" zoomScale="115" zoomScaleNormal="109" zoomScaleSheetLayoutView="80" zoomScalePageLayoutView="115" workbookViewId="0">
      <selection activeCell="N25" sqref="N25"/>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546" t="s">
        <v>448</v>
      </c>
      <c r="B1" s="547"/>
      <c r="C1" s="547"/>
      <c r="D1" s="547"/>
      <c r="E1" s="547"/>
      <c r="F1" s="547"/>
      <c r="G1" s="547"/>
      <c r="H1" s="547"/>
      <c r="I1" s="547"/>
      <c r="J1" s="547"/>
      <c r="K1" s="547"/>
      <c r="L1" s="547"/>
      <c r="M1" s="547"/>
      <c r="N1" s="548"/>
      <c r="O1" s="1"/>
      <c r="P1" s="3"/>
      <c r="Q1" s="3"/>
      <c r="R1" s="3"/>
      <c r="S1" s="3"/>
      <c r="T1" s="3"/>
      <c r="U1" s="3"/>
      <c r="V1" s="3"/>
      <c r="W1" s="3"/>
      <c r="X1" s="73"/>
      <c r="Y1" s="73"/>
      <c r="Z1" s="73"/>
      <c r="AA1" s="73"/>
      <c r="AB1" s="73"/>
    </row>
    <row r="2" spans="1:30" ht="18.75" customHeight="1">
      <c r="A2" s="154" t="s">
        <v>20</v>
      </c>
      <c r="B2" s="110">
        <v>43466</v>
      </c>
      <c r="C2" s="110">
        <v>43497</v>
      </c>
      <c r="D2" s="110">
        <v>43525</v>
      </c>
      <c r="E2" s="110">
        <v>43556</v>
      </c>
      <c r="F2" s="110">
        <v>43586</v>
      </c>
      <c r="G2" s="110">
        <v>43617</v>
      </c>
      <c r="H2" s="110">
        <v>43647</v>
      </c>
      <c r="I2" s="110">
        <v>43678</v>
      </c>
      <c r="J2" s="110">
        <v>43709</v>
      </c>
      <c r="K2" s="110">
        <v>43739</v>
      </c>
      <c r="L2" s="110">
        <v>43770</v>
      </c>
      <c r="M2" s="110">
        <v>43800</v>
      </c>
      <c r="N2" s="165" t="s">
        <v>439</v>
      </c>
      <c r="O2" s="1"/>
      <c r="P2" s="198"/>
      <c r="Q2" s="3"/>
      <c r="R2" s="3"/>
      <c r="S2" s="3"/>
      <c r="T2" s="3"/>
      <c r="U2" s="3"/>
      <c r="V2" s="3"/>
      <c r="W2" s="3"/>
      <c r="X2" s="3"/>
      <c r="Y2" s="3"/>
      <c r="Z2" s="3"/>
      <c r="AA2" s="3"/>
      <c r="AB2" s="4"/>
    </row>
    <row r="3" spans="1:30" ht="17.25" customHeight="1">
      <c r="A3" s="238" t="s">
        <v>125</v>
      </c>
      <c r="B3" s="111">
        <v>1926.8466774193548</v>
      </c>
      <c r="C3" s="111">
        <v>2123.5636428571429</v>
      </c>
      <c r="D3" s="480">
        <v>2149.6907419354839</v>
      </c>
      <c r="E3" s="481">
        <v>1604.4871333333333</v>
      </c>
      <c r="F3" s="111">
        <v>1917.1244751290324</v>
      </c>
      <c r="G3" s="111">
        <v>1706.2747999999999</v>
      </c>
      <c r="H3" s="111">
        <v>1970.382064516129</v>
      </c>
      <c r="I3" s="111"/>
      <c r="J3" s="111"/>
      <c r="K3" s="111"/>
      <c r="L3" s="350"/>
      <c r="M3" s="350"/>
      <c r="N3" s="427">
        <f>AVERAGE(B3:M3)</f>
        <v>1914.0527907414964</v>
      </c>
      <c r="O3" s="1"/>
      <c r="P3" s="1"/>
      <c r="Q3" s="260"/>
      <c r="R3" s="261"/>
      <c r="S3" s="240"/>
      <c r="T3" s="241"/>
      <c r="U3" s="262"/>
      <c r="V3" s="262"/>
      <c r="W3" s="214"/>
      <c r="X3" s="186"/>
      <c r="Y3" s="185"/>
      <c r="Z3" s="77"/>
      <c r="AA3" s="79"/>
      <c r="AB3" s="185"/>
    </row>
    <row r="4" spans="1:30" ht="17.25" customHeight="1">
      <c r="A4" s="238" t="s">
        <v>472</v>
      </c>
      <c r="B4" s="350">
        <v>16</v>
      </c>
      <c r="C4" s="350">
        <v>16</v>
      </c>
      <c r="D4" s="350">
        <v>16</v>
      </c>
      <c r="E4" s="350">
        <v>16</v>
      </c>
      <c r="F4" s="350">
        <v>16</v>
      </c>
      <c r="G4" s="350">
        <v>16</v>
      </c>
      <c r="H4" s="350">
        <v>16</v>
      </c>
      <c r="I4" s="111"/>
      <c r="J4" s="315"/>
      <c r="K4" s="315"/>
      <c r="L4" s="315"/>
      <c r="M4" s="315"/>
      <c r="N4" s="365">
        <f t="shared" ref="N4:N10" si="0">AVERAGE(B4:M4)</f>
        <v>16</v>
      </c>
      <c r="O4" s="1"/>
      <c r="P4" s="1"/>
      <c r="Q4" s="259"/>
      <c r="R4" s="259"/>
      <c r="S4" s="262"/>
      <c r="T4" s="262"/>
      <c r="U4" s="262"/>
      <c r="V4" s="262"/>
      <c r="W4" s="214"/>
      <c r="X4" s="214"/>
      <c r="Y4" s="185"/>
      <c r="Z4" s="185"/>
      <c r="AA4" s="185"/>
      <c r="AB4" s="185"/>
    </row>
    <row r="5" spans="1:30" ht="17.25" customHeight="1">
      <c r="A5" s="238" t="s">
        <v>464</v>
      </c>
      <c r="B5" s="111">
        <v>1.1636451612903225</v>
      </c>
      <c r="C5" s="111">
        <v>1.3182142857142858</v>
      </c>
      <c r="D5" s="111">
        <v>1.5330967741935484</v>
      </c>
      <c r="E5" s="111">
        <v>1.6752666666666667</v>
      </c>
      <c r="F5" s="111">
        <v>1.6435483870967742</v>
      </c>
      <c r="G5" s="315">
        <v>1.7710322580645161</v>
      </c>
      <c r="H5" s="315">
        <v>1.7710322580645161</v>
      </c>
      <c r="I5" s="111"/>
      <c r="J5" s="111"/>
      <c r="K5" s="315"/>
      <c r="L5" s="315"/>
      <c r="M5" s="315"/>
      <c r="N5" s="365">
        <f t="shared" si="0"/>
        <v>1.5536908272986611</v>
      </c>
      <c r="O5" s="1"/>
      <c r="P5" s="1"/>
      <c r="Q5" s="260"/>
      <c r="R5" s="260"/>
      <c r="S5" s="260"/>
      <c r="T5" s="260"/>
      <c r="U5" s="260"/>
      <c r="V5" s="260"/>
      <c r="W5" s="214"/>
      <c r="X5" s="214"/>
      <c r="Y5" s="185"/>
      <c r="Z5" s="187"/>
      <c r="AA5" s="185"/>
      <c r="AB5" s="185"/>
    </row>
    <row r="6" spans="1:30" ht="17.25" customHeight="1">
      <c r="A6" s="238" t="s">
        <v>191</v>
      </c>
      <c r="B6" s="111">
        <v>448.36856612903227</v>
      </c>
      <c r="C6" s="111">
        <v>494</v>
      </c>
      <c r="D6" s="482">
        <v>488.1645583870968</v>
      </c>
      <c r="E6" s="111">
        <v>489.42779999999999</v>
      </c>
      <c r="F6" s="111">
        <v>486.22687096774195</v>
      </c>
      <c r="G6" s="111">
        <v>492.97250000000003</v>
      </c>
      <c r="H6" s="111">
        <v>458.22300000000001</v>
      </c>
      <c r="I6" s="111"/>
      <c r="J6" s="315"/>
      <c r="K6" s="315"/>
      <c r="L6" s="350"/>
      <c r="M6" s="350"/>
      <c r="N6" s="427">
        <f t="shared" si="0"/>
        <v>479.6261850691244</v>
      </c>
      <c r="O6" s="1"/>
      <c r="P6" s="1"/>
      <c r="Q6" s="260"/>
      <c r="R6" s="260"/>
      <c r="S6" s="260"/>
      <c r="T6" s="260"/>
      <c r="U6" s="260"/>
      <c r="V6" s="260"/>
      <c r="W6" s="186"/>
      <c r="X6" s="214"/>
      <c r="Y6" s="185"/>
      <c r="Z6" s="184"/>
      <c r="AA6" s="184"/>
      <c r="AB6" s="185"/>
    </row>
    <row r="7" spans="1:30" ht="17.25" customHeight="1">
      <c r="A7" s="238" t="s">
        <v>383</v>
      </c>
      <c r="B7" s="111">
        <v>699.25270967741938</v>
      </c>
      <c r="C7" s="111">
        <v>759</v>
      </c>
      <c r="D7" s="480">
        <v>625.03780645161294</v>
      </c>
      <c r="E7" s="489">
        <v>649.1796333333333</v>
      </c>
      <c r="F7" s="392">
        <v>716.77035483870964</v>
      </c>
      <c r="G7" s="111">
        <v>685.84483333333333</v>
      </c>
      <c r="H7" s="111">
        <v>728.06193548387091</v>
      </c>
      <c r="I7" s="111"/>
      <c r="J7" s="111"/>
      <c r="K7" s="111"/>
      <c r="L7" s="291"/>
      <c r="M7" s="350"/>
      <c r="N7" s="427">
        <f t="shared" si="0"/>
        <v>694.7353247311828</v>
      </c>
      <c r="O7" s="1"/>
      <c r="P7" s="1"/>
      <c r="Q7" s="260"/>
      <c r="R7" s="260"/>
      <c r="S7" s="260"/>
      <c r="T7" s="260"/>
      <c r="U7" s="260"/>
      <c r="V7" s="260"/>
      <c r="W7" s="186"/>
      <c r="X7" s="186"/>
      <c r="Y7" s="185"/>
      <c r="Z7" s="185"/>
      <c r="AA7" s="185"/>
      <c r="AB7" s="185"/>
    </row>
    <row r="8" spans="1:30" ht="17.25" customHeight="1">
      <c r="A8" s="238" t="s">
        <v>187</v>
      </c>
      <c r="B8" s="111">
        <v>449.36252903225807</v>
      </c>
      <c r="C8" s="111">
        <v>450.06033214285719</v>
      </c>
      <c r="D8" s="483">
        <v>454.06412645161288</v>
      </c>
      <c r="E8" s="490">
        <v>426.1049936666667</v>
      </c>
      <c r="F8" s="111">
        <v>445.60119096774196</v>
      </c>
      <c r="G8" s="111">
        <v>475.07443333333333</v>
      </c>
      <c r="H8" s="111">
        <v>421.17000000000007</v>
      </c>
      <c r="I8" s="111"/>
      <c r="J8" s="111"/>
      <c r="K8" s="111"/>
      <c r="L8" s="350"/>
      <c r="M8" s="350"/>
      <c r="N8" s="427">
        <f t="shared" si="0"/>
        <v>445.91965794206715</v>
      </c>
      <c r="O8" s="1"/>
      <c r="P8" s="1"/>
      <c r="Q8" s="260"/>
      <c r="R8" s="260"/>
      <c r="S8" s="240"/>
      <c r="T8" s="260"/>
      <c r="U8" s="260"/>
      <c r="V8" s="260"/>
      <c r="W8" s="214"/>
      <c r="X8" s="186"/>
      <c r="Y8" s="185"/>
      <c r="Z8" s="185"/>
      <c r="AA8" s="185"/>
      <c r="AB8" s="185"/>
    </row>
    <row r="9" spans="1:30" ht="17.25" customHeight="1">
      <c r="A9" s="238" t="s">
        <v>367</v>
      </c>
      <c r="B9" s="291">
        <v>15.366483870967741</v>
      </c>
      <c r="C9" s="291">
        <v>13.833464285714285</v>
      </c>
      <c r="D9" s="291">
        <v>14.723967741935484</v>
      </c>
      <c r="E9" s="291">
        <v>23.953733333333332</v>
      </c>
      <c r="F9" s="291">
        <v>24.621677419354839</v>
      </c>
      <c r="G9" s="491">
        <v>30</v>
      </c>
      <c r="H9" s="491">
        <v>30</v>
      </c>
      <c r="I9" s="111"/>
      <c r="J9" s="111"/>
      <c r="K9" s="315"/>
      <c r="L9" s="315"/>
      <c r="M9" s="315"/>
      <c r="N9" s="365">
        <f t="shared" si="0"/>
        <v>21.78561809304367</v>
      </c>
      <c r="O9" s="1"/>
      <c r="P9" s="1"/>
      <c r="Q9" s="260"/>
      <c r="R9" s="260"/>
      <c r="S9" s="240"/>
      <c r="T9" s="241"/>
      <c r="U9" s="260"/>
      <c r="V9" s="260"/>
      <c r="W9" s="214"/>
      <c r="X9" s="214"/>
      <c r="Y9" s="185"/>
      <c r="Z9" s="184"/>
      <c r="AA9" s="184"/>
      <c r="AB9" s="185"/>
    </row>
    <row r="10" spans="1:30" ht="17.25" customHeight="1">
      <c r="A10" s="396" t="s">
        <v>418</v>
      </c>
      <c r="B10" s="111">
        <v>68.619032258064522</v>
      </c>
      <c r="C10" s="111">
        <v>81.948571428571427</v>
      </c>
      <c r="D10" s="482">
        <v>79.8</v>
      </c>
      <c r="E10" s="111">
        <v>80.820999999999998</v>
      </c>
      <c r="F10" s="111">
        <v>82.808709677419358</v>
      </c>
      <c r="G10" s="111">
        <v>82.650166666666664</v>
      </c>
      <c r="H10" s="111">
        <v>82.043774193548387</v>
      </c>
      <c r="I10" s="111"/>
      <c r="J10" s="111"/>
      <c r="K10" s="111"/>
      <c r="L10" s="111"/>
      <c r="M10" s="315"/>
      <c r="N10" s="427">
        <f t="shared" si="0"/>
        <v>79.813036317752903</v>
      </c>
      <c r="O10" s="1"/>
      <c r="P10" s="1"/>
      <c r="Q10" s="260"/>
      <c r="R10" s="260"/>
      <c r="S10" s="240"/>
      <c r="T10" s="241"/>
      <c r="U10" s="260"/>
      <c r="V10" s="260"/>
      <c r="W10" s="214"/>
      <c r="X10" s="214"/>
      <c r="Y10" s="185"/>
      <c r="Z10" s="184"/>
      <c r="AA10" s="184"/>
      <c r="AB10" s="185"/>
    </row>
    <row r="11" spans="1:30" ht="18.75" customHeight="1" thickBot="1">
      <c r="A11" s="239" t="s">
        <v>15</v>
      </c>
      <c r="B11" s="429">
        <f t="shared" ref="B11:H11" si="1">SUM(B3:B10)</f>
        <v>3624.9796435483872</v>
      </c>
      <c r="C11" s="429">
        <f t="shared" si="1"/>
        <v>3939.7242250000004</v>
      </c>
      <c r="D11" s="429">
        <f t="shared" si="1"/>
        <v>3829.0142977419359</v>
      </c>
      <c r="E11" s="429">
        <f t="shared" si="1"/>
        <v>3291.6495603333333</v>
      </c>
      <c r="F11" s="429">
        <f t="shared" si="1"/>
        <v>3690.7968273870965</v>
      </c>
      <c r="G11" s="429">
        <f t="shared" si="1"/>
        <v>3490.5877655913978</v>
      </c>
      <c r="H11" s="429">
        <f t="shared" si="1"/>
        <v>3707.6518064516131</v>
      </c>
      <c r="I11" s="397"/>
      <c r="J11" s="397"/>
      <c r="K11" s="397"/>
      <c r="L11" s="397"/>
      <c r="M11" s="397"/>
      <c r="N11" s="366">
        <f>AVERAGE(B11:M11)</f>
        <v>3653.4863037219661</v>
      </c>
      <c r="O11" s="1"/>
      <c r="P11" s="1"/>
      <c r="Q11" s="262"/>
      <c r="R11" s="262"/>
      <c r="S11" s="262"/>
      <c r="T11" s="262"/>
      <c r="U11" s="262"/>
      <c r="V11" s="262"/>
      <c r="W11" s="214"/>
      <c r="X11" s="186"/>
      <c r="Y11" s="185"/>
      <c r="Z11" s="184"/>
      <c r="AA11" s="184"/>
      <c r="AB11" s="185"/>
      <c r="AC11" s="73"/>
      <c r="AD11" s="73"/>
    </row>
    <row r="12" spans="1:30" ht="18.75" customHeight="1" thickBot="1">
      <c r="A12" s="314"/>
      <c r="B12" s="275"/>
      <c r="C12" s="275"/>
      <c r="D12" s="275"/>
      <c r="E12" s="275"/>
      <c r="F12" s="275"/>
      <c r="G12" s="275"/>
      <c r="H12" s="276"/>
      <c r="I12" s="275"/>
      <c r="J12" s="275"/>
      <c r="K12" s="275"/>
      <c r="M12" s="275"/>
      <c r="N12" s="275"/>
      <c r="O12" s="1"/>
      <c r="P12" s="1"/>
      <c r="Q12" s="260"/>
      <c r="R12" s="260"/>
      <c r="S12" s="260"/>
      <c r="T12" s="241"/>
      <c r="U12" s="260"/>
      <c r="V12" s="260"/>
      <c r="W12" s="186"/>
      <c r="X12" s="214"/>
      <c r="Y12" s="185"/>
      <c r="Z12" s="184"/>
      <c r="AA12" s="184"/>
      <c r="AB12" s="185"/>
      <c r="AC12" s="73"/>
      <c r="AD12" s="73"/>
    </row>
    <row r="13" spans="1:30" ht="25.5" customHeight="1">
      <c r="A13" s="522" t="s">
        <v>449</v>
      </c>
      <c r="B13" s="523"/>
      <c r="C13" s="523"/>
      <c r="D13" s="523"/>
      <c r="E13" s="523"/>
      <c r="F13" s="523"/>
      <c r="G13" s="523"/>
      <c r="H13" s="523"/>
      <c r="I13" s="523"/>
      <c r="J13" s="523"/>
      <c r="K13" s="523"/>
      <c r="L13" s="523"/>
      <c r="M13" s="523"/>
      <c r="N13" s="524"/>
      <c r="O13" s="150"/>
      <c r="P13" s="1"/>
      <c r="Q13" s="260"/>
      <c r="R13" s="260"/>
      <c r="S13" s="262"/>
      <c r="T13" s="262"/>
      <c r="U13" s="262"/>
      <c r="V13" s="262"/>
      <c r="W13" s="214"/>
      <c r="X13" s="3"/>
      <c r="Y13" s="3"/>
      <c r="Z13" s="3"/>
      <c r="AA13" s="3"/>
      <c r="AB13" s="189"/>
      <c r="AC13" s="73"/>
      <c r="AD13" s="73"/>
    </row>
    <row r="14" spans="1:30" ht="25.5" customHeight="1">
      <c r="A14" s="154" t="s">
        <v>254</v>
      </c>
      <c r="B14" s="110">
        <v>43466</v>
      </c>
      <c r="C14" s="110">
        <v>43497</v>
      </c>
      <c r="D14" s="110">
        <v>43525</v>
      </c>
      <c r="E14" s="110">
        <v>43556</v>
      </c>
      <c r="F14" s="110">
        <v>43586</v>
      </c>
      <c r="G14" s="110">
        <v>43617</v>
      </c>
      <c r="H14" s="110">
        <v>43647</v>
      </c>
      <c r="I14" s="110">
        <v>43678</v>
      </c>
      <c r="J14" s="110">
        <v>43709</v>
      </c>
      <c r="K14" s="110">
        <v>43739</v>
      </c>
      <c r="L14" s="110">
        <v>43770</v>
      </c>
      <c r="M14" s="110">
        <v>43800</v>
      </c>
      <c r="N14" s="165" t="s">
        <v>439</v>
      </c>
      <c r="O14" s="80"/>
      <c r="P14" s="80"/>
      <c r="Q14" s="263"/>
      <c r="R14" s="263"/>
      <c r="S14" s="263"/>
      <c r="T14" s="263"/>
      <c r="U14" s="263"/>
      <c r="V14" s="263"/>
      <c r="W14" s="263"/>
      <c r="X14" s="77"/>
      <c r="Y14" s="77"/>
      <c r="Z14" s="77"/>
      <c r="AA14" s="82"/>
      <c r="AB14" s="190"/>
      <c r="AC14" s="73"/>
      <c r="AD14" s="73"/>
    </row>
    <row r="15" spans="1:30" ht="17.25" customHeight="1">
      <c r="A15" s="175" t="s">
        <v>198</v>
      </c>
      <c r="B15" s="111">
        <v>226.17067741935483</v>
      </c>
      <c r="C15" s="111">
        <v>261.3545357142857</v>
      </c>
      <c r="D15" s="111">
        <v>239.71090322580648</v>
      </c>
      <c r="E15" s="291">
        <v>249.15243333333336</v>
      </c>
      <c r="F15" s="291">
        <v>286.52999999999997</v>
      </c>
      <c r="G15" s="291">
        <v>250.10999999999999</v>
      </c>
      <c r="H15" s="291" t="s">
        <v>548</v>
      </c>
      <c r="I15" s="291"/>
      <c r="J15" s="291"/>
      <c r="K15" s="291"/>
      <c r="L15" s="291"/>
      <c r="M15" s="405"/>
      <c r="N15" s="428">
        <f>AVERAGE(B15:M15)</f>
        <v>252.1714249487967</v>
      </c>
      <c r="O15" s="80"/>
      <c r="P15" s="80"/>
      <c r="Q15" s="77"/>
      <c r="R15" s="77"/>
      <c r="S15" s="77"/>
      <c r="T15" s="77"/>
      <c r="U15" s="77"/>
      <c r="V15" s="77"/>
      <c r="W15" s="77"/>
      <c r="X15" s="77"/>
      <c r="Y15" s="77"/>
      <c r="Z15" s="82"/>
      <c r="AA15" s="82"/>
      <c r="AB15" s="190"/>
      <c r="AC15" s="73"/>
      <c r="AD15" s="73"/>
    </row>
    <row r="16" spans="1:30" ht="17.25" customHeight="1">
      <c r="A16" s="175" t="s">
        <v>199</v>
      </c>
      <c r="B16" s="111">
        <v>606.65377419354843</v>
      </c>
      <c r="C16" s="111">
        <v>605.74410714285716</v>
      </c>
      <c r="D16" s="111">
        <v>593.34925806451611</v>
      </c>
      <c r="E16" s="291">
        <v>566.98523333333344</v>
      </c>
      <c r="F16" s="291">
        <v>581.59999999999991</v>
      </c>
      <c r="G16" s="291">
        <v>542.34159999999997</v>
      </c>
      <c r="H16" s="291" t="s">
        <v>548</v>
      </c>
      <c r="I16" s="291"/>
      <c r="J16" s="291"/>
      <c r="K16" s="291"/>
      <c r="L16" s="291"/>
      <c r="M16" s="291"/>
      <c r="N16" s="428">
        <f t="shared" ref="N16:N25" si="2">AVERAGE(B16:M16)</f>
        <v>582.77899545570915</v>
      </c>
      <c r="O16" s="80"/>
      <c r="P16" s="80"/>
      <c r="Q16" s="77"/>
      <c r="R16" s="77"/>
      <c r="S16" s="77"/>
      <c r="T16" s="77"/>
      <c r="U16" s="77"/>
      <c r="V16" s="77"/>
      <c r="W16" s="77"/>
      <c r="X16" s="77"/>
      <c r="Y16" s="77"/>
      <c r="Z16" s="82"/>
      <c r="AA16" s="82"/>
      <c r="AB16" s="190"/>
      <c r="AC16" s="73"/>
      <c r="AD16" s="73"/>
    </row>
    <row r="17" spans="1:30" ht="17.25" customHeight="1">
      <c r="A17" s="175" t="s">
        <v>200</v>
      </c>
      <c r="B17" s="111">
        <v>494.22912903225802</v>
      </c>
      <c r="C17" s="111">
        <v>587.29610714285718</v>
      </c>
      <c r="D17" s="111">
        <v>531.04932258064514</v>
      </c>
      <c r="E17" s="291">
        <v>501.88703333333331</v>
      </c>
      <c r="F17" s="291">
        <v>512.53</v>
      </c>
      <c r="G17" s="291">
        <v>580.92000000000007</v>
      </c>
      <c r="H17" s="291" t="s">
        <v>548</v>
      </c>
      <c r="I17" s="291"/>
      <c r="J17" s="291"/>
      <c r="K17" s="291"/>
      <c r="L17" s="405"/>
      <c r="M17" s="405"/>
      <c r="N17" s="428">
        <f t="shared" si="2"/>
        <v>534.65193201484897</v>
      </c>
      <c r="O17" s="80"/>
      <c r="P17" s="80"/>
      <c r="Q17" s="77"/>
      <c r="R17" s="77"/>
      <c r="S17" s="77"/>
      <c r="T17" s="77"/>
      <c r="U17" s="77"/>
      <c r="V17" s="77"/>
      <c r="W17" s="77"/>
      <c r="X17" s="77"/>
      <c r="Y17" s="77"/>
      <c r="Z17" s="82"/>
      <c r="AA17" s="82"/>
      <c r="AB17" s="190"/>
      <c r="AC17" s="73"/>
      <c r="AD17" s="73"/>
    </row>
    <row r="18" spans="1:30" ht="17.25" customHeight="1">
      <c r="A18" s="175" t="s">
        <v>201</v>
      </c>
      <c r="B18" s="111">
        <v>0.3</v>
      </c>
      <c r="C18" s="111">
        <v>0</v>
      </c>
      <c r="D18" s="111">
        <v>0</v>
      </c>
      <c r="E18" s="291">
        <v>0</v>
      </c>
      <c r="F18" s="291">
        <v>0</v>
      </c>
      <c r="G18" s="291">
        <v>0</v>
      </c>
      <c r="H18" s="291" t="s">
        <v>548</v>
      </c>
      <c r="I18" s="291"/>
      <c r="J18" s="291"/>
      <c r="K18" s="291"/>
      <c r="L18" s="405"/>
      <c r="M18" s="405"/>
      <c r="N18" s="428">
        <f t="shared" si="2"/>
        <v>4.9999999999999996E-2</v>
      </c>
      <c r="O18" s="80"/>
      <c r="P18" s="80"/>
      <c r="Q18" s="77"/>
      <c r="R18" s="77"/>
      <c r="S18" s="77"/>
      <c r="T18" s="77"/>
      <c r="U18" s="77"/>
      <c r="V18" s="77"/>
      <c r="W18" s="77"/>
      <c r="X18" s="77"/>
      <c r="Y18" s="77"/>
      <c r="Z18" s="82"/>
      <c r="AA18" s="82"/>
      <c r="AB18" s="190"/>
      <c r="AC18" s="73"/>
      <c r="AD18" s="73"/>
    </row>
    <row r="19" spans="1:30" ht="17.25" customHeight="1">
      <c r="A19" s="175" t="s">
        <v>202</v>
      </c>
      <c r="B19" s="111">
        <v>53.748677419354841</v>
      </c>
      <c r="C19" s="111">
        <v>46.003321428571425</v>
      </c>
      <c r="D19" s="111">
        <v>49.13422580645161</v>
      </c>
      <c r="E19" s="291">
        <v>50.600866666666668</v>
      </c>
      <c r="F19" s="291">
        <v>49.66</v>
      </c>
      <c r="G19" s="291">
        <v>30.64</v>
      </c>
      <c r="H19" s="291" t="s">
        <v>548</v>
      </c>
      <c r="I19" s="291"/>
      <c r="J19" s="291"/>
      <c r="K19" s="291"/>
      <c r="L19" s="405"/>
      <c r="M19" s="405"/>
      <c r="N19" s="428">
        <f t="shared" si="2"/>
        <v>46.631181886840757</v>
      </c>
      <c r="O19" s="80"/>
      <c r="P19" s="80"/>
      <c r="Q19" s="77"/>
      <c r="R19" s="77"/>
      <c r="S19" s="77"/>
      <c r="T19" s="77"/>
      <c r="U19" s="77"/>
      <c r="V19" s="77"/>
      <c r="W19" s="77"/>
      <c r="X19" s="77"/>
      <c r="Y19" s="77"/>
      <c r="Z19" s="82"/>
      <c r="AA19" s="82"/>
      <c r="AB19" s="190"/>
      <c r="AC19" s="73"/>
      <c r="AD19" s="73"/>
    </row>
    <row r="20" spans="1:30" ht="17.25" customHeight="1">
      <c r="A20" s="175" t="s">
        <v>203</v>
      </c>
      <c r="B20" s="111">
        <v>7.77606451612903</v>
      </c>
      <c r="C20" s="111">
        <v>11.479178571428571</v>
      </c>
      <c r="D20" s="111">
        <v>12.049096774193549</v>
      </c>
      <c r="E20" s="291">
        <v>14.543799999999999</v>
      </c>
      <c r="F20" s="291">
        <v>11.74</v>
      </c>
      <c r="G20" s="291">
        <v>15.53</v>
      </c>
      <c r="H20" s="291" t="s">
        <v>548</v>
      </c>
      <c r="I20" s="291"/>
      <c r="J20" s="291"/>
      <c r="K20" s="291"/>
      <c r="L20" s="405"/>
      <c r="M20" s="405"/>
      <c r="N20" s="428">
        <f t="shared" si="2"/>
        <v>12.18635664362519</v>
      </c>
      <c r="O20" s="80"/>
      <c r="P20" s="80"/>
      <c r="Q20" s="215"/>
      <c r="R20" s="77"/>
      <c r="S20" s="77"/>
      <c r="T20" s="77"/>
      <c r="U20" s="77"/>
      <c r="V20" s="77"/>
      <c r="W20" s="83"/>
      <c r="X20" s="77"/>
      <c r="Y20" s="77"/>
      <c r="Z20" s="82"/>
      <c r="AA20" s="82"/>
      <c r="AB20" s="190"/>
      <c r="AC20" s="73"/>
      <c r="AD20" s="73"/>
    </row>
    <row r="21" spans="1:30" ht="17.25" customHeight="1">
      <c r="A21" s="175" t="s">
        <v>278</v>
      </c>
      <c r="B21" s="111">
        <v>22.2518064516129</v>
      </c>
      <c r="C21" s="111">
        <v>21.45242857142857</v>
      </c>
      <c r="D21" s="111">
        <v>22.063129032258065</v>
      </c>
      <c r="E21" s="291">
        <v>22.730033333333331</v>
      </c>
      <c r="F21" s="291">
        <v>22.62</v>
      </c>
      <c r="G21" s="291">
        <v>22.386700000000001</v>
      </c>
      <c r="H21" s="291" t="s">
        <v>548</v>
      </c>
      <c r="I21" s="291"/>
      <c r="J21" s="291"/>
      <c r="K21" s="291"/>
      <c r="L21" s="405"/>
      <c r="M21" s="405"/>
      <c r="N21" s="428">
        <f t="shared" si="2"/>
        <v>22.250682898105477</v>
      </c>
      <c r="O21" s="80"/>
      <c r="P21" s="80"/>
      <c r="Q21" s="77"/>
      <c r="R21" s="77"/>
      <c r="S21" s="77"/>
      <c r="T21" s="77"/>
      <c r="U21" s="77"/>
      <c r="V21" s="77"/>
      <c r="W21" s="77"/>
      <c r="X21" s="83"/>
      <c r="Y21" s="77"/>
      <c r="Z21" s="82"/>
      <c r="AA21" s="82"/>
      <c r="AB21" s="190"/>
      <c r="AC21" s="73"/>
      <c r="AD21" s="73"/>
    </row>
    <row r="22" spans="1:30" ht="17.25" customHeight="1">
      <c r="A22" s="175" t="s">
        <v>205</v>
      </c>
      <c r="B22" s="111">
        <v>21.610150903225804</v>
      </c>
      <c r="C22" s="111">
        <v>24.450544285714287</v>
      </c>
      <c r="D22" s="111">
        <v>24</v>
      </c>
      <c r="E22" s="291">
        <v>24</v>
      </c>
      <c r="F22" s="291">
        <v>23.58</v>
      </c>
      <c r="G22" s="291">
        <v>24</v>
      </c>
      <c r="H22" s="291" t="s">
        <v>548</v>
      </c>
      <c r="I22" s="291"/>
      <c r="J22" s="291"/>
      <c r="K22" s="291"/>
      <c r="L22" s="405"/>
      <c r="M22" s="405"/>
      <c r="N22" s="428">
        <f t="shared" si="2"/>
        <v>23.606782531490012</v>
      </c>
      <c r="O22" s="80"/>
      <c r="P22" s="80"/>
      <c r="Q22" s="216"/>
      <c r="R22" s="77"/>
      <c r="S22" s="77"/>
      <c r="T22" s="77"/>
      <c r="U22" s="83"/>
      <c r="V22" s="83"/>
      <c r="W22" s="77"/>
      <c r="X22" s="83"/>
      <c r="Y22" s="77"/>
      <c r="Z22" s="82"/>
      <c r="AA22" s="82"/>
      <c r="AB22" s="190"/>
      <c r="AC22" s="73"/>
      <c r="AD22" s="73"/>
    </row>
    <row r="23" spans="1:30" ht="17.25" customHeight="1">
      <c r="A23" s="175" t="s">
        <v>204</v>
      </c>
      <c r="B23" s="111">
        <v>8</v>
      </c>
      <c r="C23" s="111">
        <v>7.1344849999999997</v>
      </c>
      <c r="D23" s="111">
        <v>6.1508180322580648</v>
      </c>
      <c r="E23" s="291">
        <v>8</v>
      </c>
      <c r="F23" s="291">
        <v>8</v>
      </c>
      <c r="G23" s="291">
        <v>8</v>
      </c>
      <c r="H23" s="291" t="s">
        <v>548</v>
      </c>
      <c r="I23" s="291"/>
      <c r="J23" s="291"/>
      <c r="K23" s="291"/>
      <c r="L23" s="405"/>
      <c r="M23" s="405"/>
      <c r="N23" s="428">
        <f t="shared" si="2"/>
        <v>7.5475505053763436</v>
      </c>
      <c r="O23" s="80"/>
      <c r="P23" s="80"/>
      <c r="Q23" s="216"/>
      <c r="R23" s="77"/>
      <c r="S23" s="77"/>
      <c r="T23" s="83"/>
      <c r="U23" s="83"/>
      <c r="V23" s="83"/>
      <c r="W23" s="77"/>
      <c r="X23" s="84"/>
      <c r="Y23" s="84"/>
      <c r="Z23" s="188"/>
      <c r="AA23" s="188"/>
      <c r="AB23" s="226"/>
      <c r="AC23" s="73"/>
      <c r="AD23" s="73"/>
    </row>
    <row r="24" spans="1:30" ht="17.25" customHeight="1">
      <c r="A24" s="175" t="s">
        <v>8</v>
      </c>
      <c r="B24" s="111">
        <v>2017.761690967742</v>
      </c>
      <c r="C24" s="111">
        <v>2204.4798003571427</v>
      </c>
      <c r="D24" s="111">
        <v>2178.8938861290321</v>
      </c>
      <c r="E24" s="111">
        <v>1723.9099610000001</v>
      </c>
      <c r="F24" s="111">
        <v>2025.3368680645162</v>
      </c>
      <c r="G24" s="111">
        <v>1814.4738</v>
      </c>
      <c r="H24" s="315">
        <v>2039.949883593823</v>
      </c>
      <c r="I24" s="406"/>
      <c r="J24" s="291"/>
      <c r="K24" s="407"/>
      <c r="L24" s="408"/>
      <c r="M24" s="408"/>
      <c r="N24" s="485">
        <f t="shared" si="2"/>
        <v>2000.6865557303222</v>
      </c>
      <c r="O24" s="80"/>
      <c r="P24" s="80"/>
      <c r="Q24" s="264"/>
      <c r="R24" s="77"/>
      <c r="S24" s="77"/>
      <c r="T24" s="84"/>
      <c r="U24" s="84"/>
      <c r="V24" s="84"/>
      <c r="W24" s="84"/>
      <c r="X24" s="185"/>
      <c r="Y24" s="185"/>
      <c r="Z24" s="184"/>
      <c r="AA24" s="184"/>
      <c r="AB24" s="226"/>
      <c r="AC24" s="73"/>
      <c r="AD24" s="73"/>
    </row>
    <row r="25" spans="1:30" ht="18.75" customHeight="1" thickBot="1">
      <c r="A25" s="176" t="s">
        <v>15</v>
      </c>
      <c r="B25" s="382">
        <f>SUM(B15:B24)</f>
        <v>3458.5019709032258</v>
      </c>
      <c r="C25" s="382">
        <f>SUM(C15:C24)</f>
        <v>3769.3945082142855</v>
      </c>
      <c r="D25" s="382">
        <f>SUM(D15:D24)</f>
        <v>3656.4006396451614</v>
      </c>
      <c r="E25" s="382">
        <f t="shared" ref="E25:H25" si="3">SUM(E15:E24)</f>
        <v>3161.8093609999996</v>
      </c>
      <c r="F25" s="390">
        <f t="shared" si="3"/>
        <v>3521.596868064516</v>
      </c>
      <c r="G25" s="390">
        <f t="shared" si="3"/>
        <v>3288.4021000000002</v>
      </c>
      <c r="H25" s="484">
        <f t="shared" si="3"/>
        <v>2039.949883593823</v>
      </c>
      <c r="I25" s="390"/>
      <c r="J25" s="390"/>
      <c r="K25" s="390"/>
      <c r="L25" s="397"/>
      <c r="M25" s="397"/>
      <c r="N25" s="486">
        <f t="shared" si="2"/>
        <v>3270.8650473458588</v>
      </c>
      <c r="O25" s="85"/>
      <c r="P25" s="85"/>
      <c r="Q25" s="77"/>
      <c r="R25" s="79"/>
      <c r="S25" s="79"/>
      <c r="T25" s="185"/>
      <c r="U25" s="185"/>
      <c r="V25" s="185"/>
      <c r="W25" s="185"/>
      <c r="X25" s="79"/>
      <c r="Y25" s="184"/>
      <c r="Z25" s="184"/>
      <c r="AA25" s="184"/>
      <c r="AB25" s="190"/>
      <c r="AC25" s="73"/>
      <c r="AD25" s="73"/>
    </row>
    <row r="26" spans="1:30" ht="8.25" customHeight="1">
      <c r="A26" s="113"/>
      <c r="B26" s="115"/>
      <c r="C26" s="115"/>
      <c r="D26" s="115"/>
      <c r="E26" s="115"/>
      <c r="F26" s="115"/>
      <c r="G26" s="115"/>
      <c r="H26" s="115"/>
      <c r="I26" s="115"/>
      <c r="J26" s="351"/>
      <c r="K26" s="351"/>
      <c r="L26" s="352"/>
      <c r="M26" s="146"/>
      <c r="N26" s="146"/>
      <c r="O26" s="150"/>
      <c r="P26" s="85"/>
      <c r="Q26" s="77"/>
      <c r="R26" s="79"/>
      <c r="S26" s="79"/>
      <c r="T26" s="79"/>
      <c r="U26" s="79"/>
      <c r="V26" s="73"/>
      <c r="W26" s="73"/>
      <c r="X26" s="73"/>
      <c r="Y26" s="73"/>
      <c r="Z26" s="73"/>
      <c r="AA26" s="73"/>
      <c r="AB26" s="73"/>
      <c r="AC26" s="73"/>
      <c r="AD26" s="73"/>
    </row>
    <row r="27" spans="1:30" ht="13.5" customHeight="1">
      <c r="A27" s="116" t="s">
        <v>342</v>
      </c>
      <c r="B27" s="113"/>
      <c r="C27" s="113"/>
      <c r="D27" s="113"/>
      <c r="E27" s="113"/>
      <c r="F27" s="113"/>
      <c r="G27" s="113"/>
      <c r="H27" s="114"/>
      <c r="I27" s="113"/>
      <c r="J27" s="113"/>
      <c r="K27" s="113"/>
      <c r="L27" s="104"/>
      <c r="M27" s="113"/>
      <c r="N27" s="113"/>
      <c r="O27" s="73"/>
      <c r="P27" s="80"/>
      <c r="Q27" s="73"/>
      <c r="R27" s="73"/>
      <c r="S27" s="73"/>
      <c r="T27" s="73"/>
      <c r="U27" s="73"/>
      <c r="V27" s="73"/>
      <c r="W27" s="73"/>
      <c r="X27" s="73"/>
      <c r="Y27" s="73"/>
      <c r="Z27" s="73"/>
      <c r="AA27" s="73"/>
      <c r="AB27" s="73"/>
      <c r="AC27" s="73"/>
      <c r="AD27" s="73"/>
    </row>
    <row r="28" spans="1:30" ht="13.5" customHeight="1">
      <c r="A28" s="116" t="s">
        <v>415</v>
      </c>
      <c r="B28" s="113"/>
      <c r="C28" s="113"/>
      <c r="D28" s="113"/>
      <c r="E28" s="113"/>
      <c r="F28" s="113"/>
      <c r="G28" s="113"/>
      <c r="H28" s="114"/>
      <c r="I28" s="113"/>
      <c r="J28" s="113"/>
      <c r="K28" s="113"/>
      <c r="L28" s="104"/>
      <c r="M28" s="113"/>
      <c r="N28" s="113"/>
      <c r="O28" s="73"/>
      <c r="P28" s="80"/>
      <c r="Q28" s="73"/>
      <c r="R28" s="73"/>
      <c r="S28" s="73"/>
      <c r="T28" s="73"/>
      <c r="U28" s="73"/>
      <c r="V28" s="73"/>
      <c r="W28" s="73"/>
      <c r="X28" s="73"/>
      <c r="Y28" s="73"/>
      <c r="Z28" s="73"/>
      <c r="AA28" s="73"/>
      <c r="AB28" s="73"/>
      <c r="AC28" s="73"/>
      <c r="AD28" s="73"/>
    </row>
    <row r="29" spans="1:30" ht="13.5" customHeight="1">
      <c r="A29" s="116" t="s">
        <v>414</v>
      </c>
      <c r="B29" s="113"/>
      <c r="C29" s="113"/>
      <c r="D29" s="113"/>
      <c r="E29" s="113"/>
      <c r="F29" s="113"/>
      <c r="G29" s="113"/>
      <c r="H29" s="113"/>
      <c r="I29" s="113"/>
      <c r="J29" s="113"/>
      <c r="K29" s="113"/>
      <c r="L29" s="104"/>
      <c r="M29" s="113"/>
      <c r="N29" s="113"/>
      <c r="O29" s="73"/>
      <c r="P29" s="80"/>
      <c r="Q29" s="73"/>
      <c r="R29" s="73"/>
      <c r="S29" s="73"/>
      <c r="T29" s="73"/>
      <c r="U29" s="73"/>
      <c r="V29" s="73"/>
      <c r="W29" s="73"/>
      <c r="X29" s="73"/>
      <c r="Y29" s="73"/>
      <c r="Z29" s="73"/>
      <c r="AA29" s="73"/>
      <c r="AB29" s="73"/>
      <c r="AC29" s="73"/>
      <c r="AD29" s="73"/>
    </row>
    <row r="30" spans="1:30">
      <c r="B30" s="74"/>
      <c r="C30" s="1"/>
      <c r="D30" s="74"/>
      <c r="E30" s="74"/>
      <c r="F30" s="74"/>
      <c r="G30" s="74"/>
      <c r="H30" s="74"/>
      <c r="O30" s="73"/>
      <c r="P30" s="80"/>
      <c r="Q30" s="73"/>
      <c r="R30" s="73"/>
      <c r="S30" s="73"/>
      <c r="T30" s="73"/>
      <c r="U30" s="73"/>
      <c r="V30" s="73"/>
      <c r="W30" s="73"/>
    </row>
    <row r="31" spans="1:30">
      <c r="B31" s="74"/>
      <c r="C31" s="89"/>
      <c r="D31" s="89"/>
      <c r="E31" s="89"/>
      <c r="F31" s="89"/>
      <c r="G31" s="89"/>
      <c r="H31" s="89"/>
      <c r="I31" s="89"/>
      <c r="L31" s="53"/>
      <c r="O31" s="73"/>
      <c r="P31" s="80"/>
      <c r="Q31" s="73"/>
      <c r="R31" s="73"/>
      <c r="S31" s="73"/>
      <c r="T31" s="73"/>
      <c r="U31" s="73"/>
      <c r="V31" s="73"/>
      <c r="W31" s="73"/>
    </row>
    <row r="32" spans="1:30">
      <c r="B32" s="74"/>
      <c r="C32" s="74"/>
      <c r="D32" s="74"/>
      <c r="E32" s="74"/>
      <c r="F32" s="74"/>
      <c r="G32" s="74"/>
      <c r="H32" s="74"/>
      <c r="L32" s="53"/>
      <c r="O32" s="73"/>
      <c r="P32" s="80"/>
      <c r="Q32" s="73"/>
      <c r="R32" s="73"/>
      <c r="S32" s="73"/>
      <c r="T32" s="73"/>
      <c r="U32" s="73"/>
      <c r="V32" s="73"/>
      <c r="W32" s="73"/>
    </row>
    <row r="33" spans="2:23">
      <c r="B33" s="74"/>
      <c r="C33" s="74"/>
      <c r="D33" s="74"/>
      <c r="E33" s="74"/>
      <c r="F33" s="74"/>
      <c r="G33" s="74"/>
      <c r="H33" s="74"/>
      <c r="L33" s="53"/>
      <c r="O33" s="73"/>
      <c r="P33" s="150"/>
      <c r="Q33" s="73"/>
      <c r="R33" s="73"/>
      <c r="S33" s="73"/>
      <c r="T33" s="73"/>
      <c r="U33" s="73"/>
      <c r="V33" s="73"/>
      <c r="W33" s="73"/>
    </row>
    <row r="34" spans="2:23">
      <c r="B34" s="74"/>
      <c r="C34" s="74"/>
      <c r="D34" s="74"/>
      <c r="E34" s="74"/>
      <c r="F34" s="74"/>
      <c r="G34" s="74"/>
      <c r="H34" s="74"/>
      <c r="L34" s="53"/>
      <c r="O34" s="73"/>
      <c r="P34" s="73"/>
      <c r="Q34" s="73"/>
      <c r="R34" s="73"/>
      <c r="S34" s="73"/>
      <c r="T34" s="73"/>
      <c r="U34" s="73"/>
      <c r="V34" s="73"/>
      <c r="W34" s="73"/>
    </row>
    <row r="35" spans="2:23">
      <c r="B35" s="74"/>
      <c r="C35" s="74"/>
      <c r="D35" s="74"/>
      <c r="E35" s="74"/>
      <c r="F35" s="74"/>
      <c r="G35" s="74"/>
      <c r="H35" s="74"/>
      <c r="L35" s="53"/>
      <c r="O35" s="73"/>
      <c r="P35" s="73"/>
      <c r="Q35" s="73"/>
      <c r="R35" s="73"/>
      <c r="S35" s="73"/>
      <c r="T35" s="73"/>
      <c r="U35" s="73"/>
      <c r="V35" s="73"/>
      <c r="W35" s="7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44" spans="2:23">
      <c r="B44" s="74"/>
      <c r="C44" s="74"/>
      <c r="D44" s="74"/>
      <c r="E44" s="74"/>
      <c r="F44" s="74"/>
      <c r="G44" s="74"/>
      <c r="H44" s="74"/>
      <c r="L44" s="53"/>
    </row>
    <row r="45" spans="2:23">
      <c r="B45" s="74"/>
      <c r="C45" s="74"/>
      <c r="D45" s="74"/>
      <c r="E45" s="74"/>
      <c r="F45" s="74"/>
      <c r="G45" s="74"/>
      <c r="H45" s="74"/>
      <c r="L45" s="53"/>
    </row>
    <row r="79" spans="1:17">
      <c r="A79" s="221"/>
      <c r="B79" s="221"/>
      <c r="C79" s="221"/>
      <c r="D79" s="221"/>
      <c r="E79" s="221"/>
      <c r="F79" s="221"/>
      <c r="G79" s="221"/>
      <c r="H79" s="221"/>
      <c r="I79" s="221"/>
      <c r="J79" s="221"/>
      <c r="K79" s="221"/>
      <c r="L79" s="222"/>
      <c r="M79" s="221"/>
      <c r="N79" s="221"/>
      <c r="O79" s="221"/>
      <c r="P79" s="221"/>
      <c r="Q79" s="221"/>
    </row>
  </sheetData>
  <mergeCells count="2">
    <mergeCell ref="A1:N1"/>
    <mergeCell ref="A13:N13"/>
  </mergeCells>
  <phoneticPr fontId="94" type="noConversion"/>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C25 B11"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9"/>
  <sheetViews>
    <sheetView view="pageLayout" topLeftCell="B13" zoomScale="110" zoomScaleNormal="100" zoomScaleSheetLayoutView="110" zoomScalePageLayoutView="110" workbookViewId="0">
      <selection activeCell="O22" sqref="O22"/>
    </sheetView>
  </sheetViews>
  <sheetFormatPr defaultColWidth="9.140625" defaultRowHeight="15"/>
  <cols>
    <col min="1" max="1" width="35.140625" style="53" bestFit="1" customWidth="1"/>
    <col min="2" max="2" width="13.7109375" style="53" customWidth="1"/>
    <col min="3" max="3" width="10.5703125" style="53" customWidth="1"/>
    <col min="4" max="4" width="10.140625" style="53" bestFit="1" customWidth="1"/>
    <col min="5" max="7" width="10.42578125" style="53" bestFit="1" customWidth="1"/>
    <col min="8" max="9" width="10.140625" style="53" bestFit="1" customWidth="1"/>
    <col min="10"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546" t="s">
        <v>450</v>
      </c>
      <c r="B1" s="553"/>
      <c r="C1" s="547"/>
      <c r="D1" s="547"/>
      <c r="E1" s="547"/>
      <c r="F1" s="547"/>
      <c r="G1" s="547"/>
      <c r="H1" s="547"/>
      <c r="I1" s="547"/>
      <c r="J1" s="547"/>
      <c r="K1" s="547"/>
      <c r="L1" s="547"/>
      <c r="M1" s="547"/>
      <c r="N1" s="547"/>
      <c r="O1" s="548"/>
      <c r="R1" s="1"/>
      <c r="S1" s="1"/>
      <c r="T1" s="78"/>
      <c r="U1" s="1"/>
      <c r="V1" s="1"/>
      <c r="W1" s="1"/>
      <c r="X1" s="1"/>
      <c r="Y1" s="1"/>
      <c r="Z1" s="1"/>
      <c r="AA1" s="1"/>
      <c r="AB1" s="1"/>
      <c r="AC1" s="1"/>
      <c r="AD1" s="1"/>
      <c r="AE1" s="1"/>
      <c r="AF1" s="73"/>
    </row>
    <row r="2" spans="1:34" ht="25.35" customHeight="1">
      <c r="A2" s="154" t="s">
        <v>274</v>
      </c>
      <c r="B2" s="102" t="s">
        <v>275</v>
      </c>
      <c r="C2" s="110">
        <v>43466</v>
      </c>
      <c r="D2" s="110">
        <v>43497</v>
      </c>
      <c r="E2" s="110">
        <v>43525</v>
      </c>
      <c r="F2" s="110">
        <v>43556</v>
      </c>
      <c r="G2" s="110">
        <v>43586</v>
      </c>
      <c r="H2" s="110">
        <v>43617</v>
      </c>
      <c r="I2" s="110">
        <v>43647</v>
      </c>
      <c r="J2" s="110">
        <v>43678</v>
      </c>
      <c r="K2" s="110">
        <v>43709</v>
      </c>
      <c r="L2" s="110">
        <v>43739</v>
      </c>
      <c r="M2" s="110">
        <v>43770</v>
      </c>
      <c r="N2" s="110">
        <v>43800</v>
      </c>
      <c r="O2" s="165" t="s">
        <v>15</v>
      </c>
      <c r="Q2" s="66"/>
      <c r="R2" s="80"/>
      <c r="S2" s="77"/>
      <c r="T2" s="77"/>
      <c r="U2" s="77"/>
      <c r="V2" s="77"/>
      <c r="W2" s="77"/>
      <c r="X2" s="77"/>
      <c r="Y2" s="77"/>
      <c r="Z2" s="77"/>
      <c r="AA2" s="77"/>
      <c r="AB2" s="77"/>
      <c r="AC2" s="77"/>
      <c r="AD2" s="82"/>
      <c r="AE2" s="86"/>
      <c r="AF2" s="73"/>
      <c r="AG2" s="73"/>
      <c r="AH2" s="73"/>
    </row>
    <row r="3" spans="1:34" ht="18.600000000000001" customHeight="1">
      <c r="A3" s="433" t="s">
        <v>124</v>
      </c>
      <c r="B3" s="434" t="s">
        <v>124</v>
      </c>
      <c r="C3" s="292">
        <v>0</v>
      </c>
      <c r="D3" s="440">
        <v>0</v>
      </c>
      <c r="E3" s="440">
        <v>0</v>
      </c>
      <c r="F3" s="440">
        <v>0</v>
      </c>
      <c r="G3" s="440">
        <v>0</v>
      </c>
      <c r="H3" s="440">
        <v>0</v>
      </c>
      <c r="I3" s="440">
        <v>0</v>
      </c>
      <c r="J3" s="292"/>
      <c r="K3" s="292"/>
      <c r="L3" s="292"/>
      <c r="M3" s="292"/>
      <c r="N3" s="292"/>
      <c r="O3" s="297">
        <f t="shared" ref="O3:O14" si="0">SUM(C3:N3)</f>
        <v>0</v>
      </c>
      <c r="Q3" s="67"/>
      <c r="R3" s="80"/>
      <c r="S3" s="88"/>
      <c r="T3" s="77"/>
      <c r="U3" s="77"/>
      <c r="V3" s="77"/>
      <c r="W3" s="77"/>
      <c r="X3" s="77"/>
      <c r="Y3" s="77"/>
      <c r="Z3" s="77"/>
      <c r="AA3" s="77"/>
      <c r="AB3" s="77"/>
      <c r="AC3" s="82"/>
      <c r="AD3" s="82"/>
      <c r="AE3" s="86"/>
      <c r="AF3" s="73"/>
      <c r="AG3" s="73"/>
      <c r="AH3" s="73"/>
    </row>
    <row r="4" spans="1:34" ht="18.600000000000001" customHeight="1">
      <c r="A4" s="433" t="s">
        <v>124</v>
      </c>
      <c r="B4" s="434" t="s">
        <v>124</v>
      </c>
      <c r="C4" s="292">
        <v>0</v>
      </c>
      <c r="D4" s="440">
        <v>0</v>
      </c>
      <c r="E4" s="440">
        <v>0</v>
      </c>
      <c r="F4" s="440">
        <v>0</v>
      </c>
      <c r="G4" s="440">
        <v>0</v>
      </c>
      <c r="H4" s="440">
        <v>0</v>
      </c>
      <c r="I4" s="440">
        <v>0</v>
      </c>
      <c r="J4" s="292"/>
      <c r="K4" s="292"/>
      <c r="L4" s="292"/>
      <c r="M4" s="292"/>
      <c r="N4" s="292"/>
      <c r="O4" s="297">
        <f t="shared" si="0"/>
        <v>0</v>
      </c>
      <c r="Q4" s="67"/>
      <c r="R4" s="80"/>
      <c r="S4" s="88"/>
      <c r="T4" s="77"/>
      <c r="U4" s="77"/>
      <c r="V4" s="77"/>
      <c r="W4" s="77"/>
      <c r="X4" s="77"/>
      <c r="Y4" s="77"/>
      <c r="Z4" s="77"/>
      <c r="AA4" s="77"/>
      <c r="AB4" s="77"/>
      <c r="AC4" s="82"/>
      <c r="AD4" s="82"/>
      <c r="AE4" s="86"/>
      <c r="AF4" s="73"/>
      <c r="AG4" s="73"/>
      <c r="AH4" s="73"/>
    </row>
    <row r="5" spans="1:34" ht="18.600000000000001" customHeight="1">
      <c r="A5" s="433" t="s">
        <v>124</v>
      </c>
      <c r="B5" s="434" t="s">
        <v>124</v>
      </c>
      <c r="C5" s="292">
        <v>0</v>
      </c>
      <c r="D5" s="440">
        <v>0</v>
      </c>
      <c r="E5" s="440">
        <v>0</v>
      </c>
      <c r="F5" s="440">
        <v>0</v>
      </c>
      <c r="G5" s="440">
        <v>0</v>
      </c>
      <c r="H5" s="440">
        <v>0</v>
      </c>
      <c r="I5" s="440">
        <v>0</v>
      </c>
      <c r="J5" s="292"/>
      <c r="K5" s="292"/>
      <c r="L5" s="292"/>
      <c r="M5" s="292"/>
      <c r="N5" s="292"/>
      <c r="O5" s="297">
        <f t="shared" si="0"/>
        <v>0</v>
      </c>
      <c r="Q5" s="67"/>
      <c r="R5" s="80"/>
      <c r="S5" s="88"/>
      <c r="T5" s="77"/>
      <c r="U5" s="77"/>
      <c r="V5" s="77"/>
      <c r="W5" s="77"/>
      <c r="X5" s="77"/>
      <c r="Y5" s="77"/>
      <c r="Z5" s="77"/>
      <c r="AA5" s="77"/>
      <c r="AB5" s="77"/>
      <c r="AC5" s="82"/>
      <c r="AD5" s="82"/>
      <c r="AE5" s="86"/>
      <c r="AF5" s="73"/>
      <c r="AG5" s="73"/>
      <c r="AH5" s="73"/>
    </row>
    <row r="6" spans="1:34" ht="18.600000000000001" customHeight="1">
      <c r="A6" s="433" t="s">
        <v>124</v>
      </c>
      <c r="B6" s="434" t="s">
        <v>124</v>
      </c>
      <c r="C6" s="292">
        <v>0</v>
      </c>
      <c r="D6" s="440">
        <v>0</v>
      </c>
      <c r="E6" s="440">
        <v>0</v>
      </c>
      <c r="F6" s="440">
        <v>0</v>
      </c>
      <c r="G6" s="440">
        <v>0</v>
      </c>
      <c r="H6" s="440">
        <v>0</v>
      </c>
      <c r="I6" s="440">
        <v>0</v>
      </c>
      <c r="J6" s="292"/>
      <c r="K6" s="292"/>
      <c r="L6" s="292"/>
      <c r="M6" s="292"/>
      <c r="N6" s="292"/>
      <c r="O6" s="297">
        <f t="shared" si="0"/>
        <v>0</v>
      </c>
      <c r="Q6" s="67"/>
      <c r="R6" s="80"/>
      <c r="S6" s="88"/>
      <c r="T6" s="77"/>
      <c r="U6" s="77"/>
      <c r="V6" s="77"/>
      <c r="W6" s="77"/>
      <c r="X6" s="77"/>
      <c r="Y6" s="77"/>
      <c r="Z6" s="77"/>
      <c r="AA6" s="77"/>
      <c r="AB6" s="77"/>
      <c r="AC6" s="82"/>
      <c r="AD6" s="82"/>
      <c r="AE6" s="86"/>
      <c r="AF6" s="73"/>
      <c r="AG6" s="73"/>
      <c r="AH6" s="73"/>
    </row>
    <row r="7" spans="1:34" ht="18.600000000000001" customHeight="1">
      <c r="A7" s="433" t="s">
        <v>124</v>
      </c>
      <c r="B7" s="434" t="s">
        <v>124</v>
      </c>
      <c r="C7" s="292">
        <v>0</v>
      </c>
      <c r="D7" s="440">
        <v>0</v>
      </c>
      <c r="E7" s="440">
        <v>0</v>
      </c>
      <c r="F7" s="440">
        <v>0</v>
      </c>
      <c r="G7" s="440">
        <v>0</v>
      </c>
      <c r="H7" s="440">
        <v>0</v>
      </c>
      <c r="I7" s="440">
        <v>0</v>
      </c>
      <c r="J7" s="292"/>
      <c r="K7" s="292"/>
      <c r="L7" s="292"/>
      <c r="M7" s="292"/>
      <c r="N7" s="292"/>
      <c r="O7" s="297">
        <f t="shared" si="0"/>
        <v>0</v>
      </c>
      <c r="Q7" s="67"/>
      <c r="R7" s="80"/>
      <c r="S7" s="88"/>
      <c r="T7" s="77"/>
      <c r="U7" s="77"/>
      <c r="V7" s="77"/>
      <c r="W7" s="77"/>
      <c r="X7" s="77"/>
      <c r="Y7" s="77"/>
      <c r="Z7" s="77"/>
      <c r="AA7" s="77"/>
      <c r="AB7" s="77"/>
      <c r="AC7" s="82"/>
      <c r="AD7" s="82"/>
      <c r="AE7" s="86"/>
      <c r="AF7" s="73"/>
      <c r="AG7" s="73"/>
      <c r="AH7" s="73"/>
    </row>
    <row r="8" spans="1:34" ht="18.600000000000001" customHeight="1">
      <c r="A8" s="433" t="s">
        <v>124</v>
      </c>
      <c r="B8" s="434" t="s">
        <v>124</v>
      </c>
      <c r="C8" s="292">
        <v>0</v>
      </c>
      <c r="D8" s="440">
        <v>0</v>
      </c>
      <c r="E8" s="440">
        <v>0</v>
      </c>
      <c r="F8" s="440">
        <v>0</v>
      </c>
      <c r="G8" s="440">
        <v>0</v>
      </c>
      <c r="H8" s="440">
        <v>0</v>
      </c>
      <c r="I8" s="440">
        <v>0</v>
      </c>
      <c r="J8" s="292"/>
      <c r="K8" s="292"/>
      <c r="L8" s="292"/>
      <c r="M8" s="292"/>
      <c r="N8" s="292"/>
      <c r="O8" s="297">
        <f t="shared" si="0"/>
        <v>0</v>
      </c>
      <c r="Q8" s="67"/>
      <c r="R8" s="80"/>
      <c r="S8" s="88"/>
      <c r="T8" s="77"/>
      <c r="U8" s="77"/>
      <c r="V8" s="77"/>
      <c r="W8" s="77"/>
      <c r="X8" s="77"/>
      <c r="Y8" s="77"/>
      <c r="Z8" s="77"/>
      <c r="AA8" s="77"/>
      <c r="AB8" s="77"/>
      <c r="AC8" s="82"/>
      <c r="AD8" s="82"/>
      <c r="AE8" s="86"/>
      <c r="AF8" s="73"/>
      <c r="AG8" s="73"/>
      <c r="AH8" s="73"/>
    </row>
    <row r="9" spans="1:34" ht="18.600000000000001" customHeight="1">
      <c r="A9" s="433" t="s">
        <v>124</v>
      </c>
      <c r="B9" s="434" t="s">
        <v>124</v>
      </c>
      <c r="C9" s="292">
        <v>0</v>
      </c>
      <c r="D9" s="440">
        <v>0</v>
      </c>
      <c r="E9" s="440">
        <v>0</v>
      </c>
      <c r="F9" s="440">
        <v>0</v>
      </c>
      <c r="G9" s="440">
        <v>0</v>
      </c>
      <c r="H9" s="440">
        <v>0</v>
      </c>
      <c r="I9" s="440">
        <v>0</v>
      </c>
      <c r="J9" s="292"/>
      <c r="K9" s="292"/>
      <c r="L9" s="292"/>
      <c r="M9" s="292"/>
      <c r="N9" s="292"/>
      <c r="O9" s="297">
        <f t="shared" si="0"/>
        <v>0</v>
      </c>
      <c r="Q9" s="67"/>
      <c r="R9" s="80"/>
      <c r="S9" s="88"/>
      <c r="T9" s="77"/>
      <c r="U9" s="77"/>
      <c r="V9" s="77"/>
      <c r="W9" s="77"/>
      <c r="X9" s="77"/>
      <c r="Y9" s="77"/>
      <c r="Z9" s="77"/>
      <c r="AA9" s="77"/>
      <c r="AB9" s="77"/>
      <c r="AC9" s="82"/>
      <c r="AD9" s="82"/>
      <c r="AE9" s="86"/>
      <c r="AF9" s="73"/>
      <c r="AG9" s="73"/>
      <c r="AH9" s="73"/>
    </row>
    <row r="10" spans="1:34" ht="18.600000000000001" customHeight="1">
      <c r="A10" s="433" t="s">
        <v>124</v>
      </c>
      <c r="B10" s="434" t="s">
        <v>124</v>
      </c>
      <c r="C10" s="292">
        <v>0</v>
      </c>
      <c r="D10" s="440">
        <v>0</v>
      </c>
      <c r="E10" s="440">
        <v>0</v>
      </c>
      <c r="F10" s="440">
        <v>0</v>
      </c>
      <c r="G10" s="440">
        <v>0</v>
      </c>
      <c r="H10" s="440">
        <v>0</v>
      </c>
      <c r="I10" s="440">
        <v>0</v>
      </c>
      <c r="J10" s="292"/>
      <c r="K10" s="292"/>
      <c r="L10" s="292"/>
      <c r="M10" s="292"/>
      <c r="N10" s="292"/>
      <c r="O10" s="297">
        <f t="shared" si="0"/>
        <v>0</v>
      </c>
      <c r="Q10" s="68"/>
      <c r="R10" s="80"/>
      <c r="S10" s="77"/>
      <c r="T10" s="77"/>
      <c r="U10" s="77"/>
      <c r="V10" s="77"/>
      <c r="W10" s="77"/>
      <c r="X10" s="77"/>
      <c r="Y10" s="77"/>
      <c r="Z10" s="77"/>
      <c r="AA10" s="77"/>
      <c r="AB10" s="77"/>
      <c r="AC10" s="82"/>
      <c r="AD10" s="82"/>
      <c r="AE10" s="86"/>
      <c r="AF10" s="73"/>
      <c r="AG10" s="73"/>
      <c r="AH10" s="73"/>
    </row>
    <row r="11" spans="1:34" ht="18.600000000000001" customHeight="1">
      <c r="A11" s="433" t="s">
        <v>124</v>
      </c>
      <c r="B11" s="434" t="s">
        <v>124</v>
      </c>
      <c r="C11" s="292">
        <v>0</v>
      </c>
      <c r="D11" s="440">
        <v>0</v>
      </c>
      <c r="E11" s="440">
        <v>0</v>
      </c>
      <c r="F11" s="440">
        <v>0</v>
      </c>
      <c r="G11" s="440">
        <v>0</v>
      </c>
      <c r="H11" s="440">
        <v>0</v>
      </c>
      <c r="I11" s="440">
        <v>0</v>
      </c>
      <c r="J11" s="292"/>
      <c r="K11" s="292"/>
      <c r="L11" s="292"/>
      <c r="M11" s="292"/>
      <c r="N11" s="292"/>
      <c r="O11" s="297">
        <f t="shared" si="0"/>
        <v>0</v>
      </c>
      <c r="Q11" s="68"/>
      <c r="R11" s="80"/>
      <c r="S11" s="77"/>
      <c r="T11" s="77"/>
      <c r="U11" s="77"/>
      <c r="V11" s="77"/>
      <c r="W11" s="77"/>
      <c r="X11" s="77"/>
      <c r="Y11" s="77"/>
      <c r="Z11" s="77"/>
      <c r="AA11" s="77"/>
      <c r="AB11" s="77"/>
      <c r="AC11" s="82"/>
      <c r="AD11" s="82"/>
      <c r="AE11" s="86"/>
      <c r="AF11" s="73"/>
      <c r="AG11" s="73"/>
      <c r="AH11" s="73"/>
    </row>
    <row r="12" spans="1:34" ht="18.600000000000001" customHeight="1">
      <c r="A12" s="433" t="s">
        <v>124</v>
      </c>
      <c r="B12" s="434" t="s">
        <v>124</v>
      </c>
      <c r="C12" s="292">
        <v>0</v>
      </c>
      <c r="D12" s="440">
        <v>0</v>
      </c>
      <c r="E12" s="440">
        <v>0</v>
      </c>
      <c r="F12" s="440">
        <v>0</v>
      </c>
      <c r="G12" s="440">
        <v>0</v>
      </c>
      <c r="H12" s="440">
        <v>0</v>
      </c>
      <c r="I12" s="440">
        <v>0</v>
      </c>
      <c r="J12" s="292"/>
      <c r="K12" s="292"/>
      <c r="L12" s="292"/>
      <c r="M12" s="292"/>
      <c r="N12" s="292"/>
      <c r="O12" s="297">
        <f t="shared" si="0"/>
        <v>0</v>
      </c>
      <c r="Q12" s="69"/>
      <c r="R12" s="80"/>
      <c r="S12" s="77"/>
      <c r="T12" s="77"/>
      <c r="U12" s="77"/>
      <c r="V12" s="77"/>
      <c r="W12" s="77"/>
      <c r="X12" s="77"/>
      <c r="Y12" s="77"/>
      <c r="Z12" s="77"/>
      <c r="AA12" s="77"/>
      <c r="AB12" s="77"/>
      <c r="AC12" s="82"/>
      <c r="AD12" s="82"/>
      <c r="AE12" s="86"/>
      <c r="AF12" s="73"/>
      <c r="AG12" s="73"/>
      <c r="AH12" s="73"/>
    </row>
    <row r="13" spans="1:34" ht="18.600000000000001" customHeight="1">
      <c r="A13" s="433" t="s">
        <v>124</v>
      </c>
      <c r="B13" s="434" t="s">
        <v>124</v>
      </c>
      <c r="C13" s="292">
        <v>0</v>
      </c>
      <c r="D13" s="440">
        <v>0</v>
      </c>
      <c r="E13" s="440">
        <v>0</v>
      </c>
      <c r="F13" s="440">
        <v>0</v>
      </c>
      <c r="G13" s="440">
        <v>0</v>
      </c>
      <c r="H13" s="440">
        <v>0</v>
      </c>
      <c r="I13" s="440">
        <v>0</v>
      </c>
      <c r="J13" s="293"/>
      <c r="K13" s="292"/>
      <c r="L13" s="292"/>
      <c r="M13" s="292"/>
      <c r="N13" s="292"/>
      <c r="O13" s="297">
        <f t="shared" si="0"/>
        <v>0</v>
      </c>
      <c r="Q13" s="70"/>
      <c r="R13" s="80"/>
      <c r="S13" s="79"/>
      <c r="T13" s="77"/>
      <c r="U13" s="77"/>
      <c r="V13" s="77"/>
      <c r="W13" s="77"/>
      <c r="X13" s="77"/>
      <c r="Y13" s="77"/>
      <c r="Z13" s="77"/>
      <c r="AA13" s="77"/>
      <c r="AB13" s="77"/>
      <c r="AC13" s="82"/>
      <c r="AD13" s="82"/>
      <c r="AE13" s="86"/>
      <c r="AF13" s="73"/>
      <c r="AG13" s="73"/>
      <c r="AH13" s="73"/>
    </row>
    <row r="14" spans="1:34" ht="18.600000000000001" customHeight="1">
      <c r="A14" s="433" t="s">
        <v>124</v>
      </c>
      <c r="B14" s="434" t="s">
        <v>124</v>
      </c>
      <c r="C14" s="292">
        <v>0</v>
      </c>
      <c r="D14" s="440">
        <v>0</v>
      </c>
      <c r="E14" s="440">
        <v>0</v>
      </c>
      <c r="F14" s="440">
        <v>0</v>
      </c>
      <c r="G14" s="440">
        <v>0</v>
      </c>
      <c r="H14" s="440">
        <v>0</v>
      </c>
      <c r="I14" s="440">
        <v>0</v>
      </c>
      <c r="J14" s="293"/>
      <c r="K14" s="293"/>
      <c r="L14" s="292"/>
      <c r="M14" s="292"/>
      <c r="N14" s="292"/>
      <c r="O14" s="297">
        <f t="shared" si="0"/>
        <v>0</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551" t="s">
        <v>15</v>
      </c>
      <c r="B15" s="552"/>
      <c r="C15" s="294">
        <f t="shared" ref="C15:O15" si="1">SUM(C3:C14)</f>
        <v>0</v>
      </c>
      <c r="D15" s="294">
        <f t="shared" si="1"/>
        <v>0</v>
      </c>
      <c r="E15" s="294">
        <f t="shared" si="1"/>
        <v>0</v>
      </c>
      <c r="F15" s="294">
        <f t="shared" si="1"/>
        <v>0</v>
      </c>
      <c r="G15" s="294">
        <f t="shared" si="1"/>
        <v>0</v>
      </c>
      <c r="H15" s="294">
        <f t="shared" si="1"/>
        <v>0</v>
      </c>
      <c r="I15" s="294">
        <f t="shared" si="1"/>
        <v>0</v>
      </c>
      <c r="J15" s="294">
        <f t="shared" si="1"/>
        <v>0</v>
      </c>
      <c r="K15" s="294">
        <f t="shared" si="1"/>
        <v>0</v>
      </c>
      <c r="L15" s="295">
        <f t="shared" si="1"/>
        <v>0</v>
      </c>
      <c r="M15" s="295">
        <f t="shared" si="1"/>
        <v>0</v>
      </c>
      <c r="N15" s="295">
        <f t="shared" si="1"/>
        <v>0</v>
      </c>
      <c r="O15" s="298">
        <f t="shared" si="1"/>
        <v>0</v>
      </c>
      <c r="Q15" s="73"/>
      <c r="R15" s="80"/>
      <c r="S15" s="77"/>
      <c r="T15" s="77"/>
      <c r="U15" s="77"/>
      <c r="V15" s="83"/>
      <c r="W15" s="83"/>
      <c r="X15" s="83"/>
      <c r="Y15" s="77"/>
      <c r="Z15" s="77"/>
      <c r="AA15" s="77"/>
      <c r="AB15" s="77"/>
      <c r="AC15" s="82"/>
      <c r="AD15" s="82"/>
      <c r="AE15" s="86"/>
      <c r="AF15" s="73"/>
      <c r="AG15" s="73"/>
      <c r="AH15" s="73"/>
    </row>
    <row r="16" spans="1:34" ht="9.75" customHeight="1" thickBot="1">
      <c r="A16" s="275"/>
      <c r="B16" s="275"/>
      <c r="C16" s="275"/>
      <c r="D16" s="275"/>
      <c r="E16" s="275"/>
      <c r="F16" s="275"/>
      <c r="G16" s="275"/>
      <c r="H16" s="275"/>
      <c r="I16" s="276"/>
      <c r="J16" s="275"/>
      <c r="K16" s="275"/>
      <c r="L16" s="275"/>
      <c r="M16" s="277"/>
      <c r="N16" s="275"/>
      <c r="O16" s="275"/>
      <c r="Q16" s="73"/>
      <c r="R16" s="80"/>
      <c r="S16" s="77"/>
      <c r="T16" s="77"/>
      <c r="U16" s="77"/>
      <c r="V16" s="77"/>
      <c r="W16" s="77"/>
      <c r="X16" s="77"/>
      <c r="Y16" s="77"/>
      <c r="Z16" s="77"/>
      <c r="AA16" s="77"/>
      <c r="AB16" s="77"/>
      <c r="AC16" s="82"/>
      <c r="AD16" s="82"/>
      <c r="AE16" s="86"/>
      <c r="AF16" s="73"/>
      <c r="AG16" s="73"/>
      <c r="AH16" s="73"/>
    </row>
    <row r="17" spans="1:34" ht="25.35" customHeight="1">
      <c r="A17" s="546" t="s">
        <v>451</v>
      </c>
      <c r="B17" s="553"/>
      <c r="C17" s="547"/>
      <c r="D17" s="547"/>
      <c r="E17" s="547"/>
      <c r="F17" s="547"/>
      <c r="G17" s="547"/>
      <c r="H17" s="547"/>
      <c r="I17" s="547"/>
      <c r="J17" s="547"/>
      <c r="K17" s="547"/>
      <c r="L17" s="547"/>
      <c r="M17" s="547"/>
      <c r="N17" s="547"/>
      <c r="O17" s="548"/>
      <c r="P17" s="63"/>
      <c r="Q17" s="87"/>
      <c r="R17" s="85"/>
      <c r="S17" s="79"/>
      <c r="T17" s="79"/>
      <c r="U17" s="79"/>
      <c r="V17" s="79"/>
      <c r="W17" s="79"/>
      <c r="X17" s="79"/>
      <c r="Y17" s="79"/>
      <c r="Z17" s="79"/>
      <c r="AA17" s="79"/>
      <c r="AB17" s="79"/>
      <c r="AC17" s="79"/>
      <c r="AD17" s="79"/>
      <c r="AE17" s="79"/>
      <c r="AF17" s="73"/>
      <c r="AG17" s="73"/>
      <c r="AH17" s="73"/>
    </row>
    <row r="18" spans="1:34" ht="25.35" customHeight="1">
      <c r="A18" s="411" t="s">
        <v>274</v>
      </c>
      <c r="B18" s="412"/>
      <c r="C18" s="110">
        <v>43466</v>
      </c>
      <c r="D18" s="110">
        <v>43497</v>
      </c>
      <c r="E18" s="110">
        <v>43525</v>
      </c>
      <c r="F18" s="110">
        <v>43556</v>
      </c>
      <c r="G18" s="110">
        <v>43586</v>
      </c>
      <c r="H18" s="110">
        <v>43617</v>
      </c>
      <c r="I18" s="110">
        <v>43647</v>
      </c>
      <c r="J18" s="110">
        <v>43678</v>
      </c>
      <c r="K18" s="110">
        <v>43709</v>
      </c>
      <c r="L18" s="110">
        <v>43739</v>
      </c>
      <c r="M18" s="110">
        <v>43770</v>
      </c>
      <c r="N18" s="110">
        <v>43800</v>
      </c>
      <c r="O18" s="165" t="s">
        <v>15</v>
      </c>
      <c r="P18" s="56"/>
      <c r="Q18" s="87"/>
      <c r="R18" s="80"/>
      <c r="S18" s="81"/>
      <c r="T18" s="81"/>
      <c r="U18" s="81"/>
      <c r="V18" s="81"/>
      <c r="W18" s="81"/>
      <c r="X18" s="81"/>
      <c r="Y18" s="81"/>
      <c r="Z18" s="81"/>
      <c r="AA18" s="81"/>
      <c r="AB18" s="81"/>
      <c r="AC18" s="81"/>
      <c r="AD18" s="81"/>
      <c r="AE18" s="1"/>
      <c r="AF18" s="73"/>
    </row>
    <row r="19" spans="1:34" ht="18.600000000000001" customHeight="1">
      <c r="A19" s="410" t="s">
        <v>125</v>
      </c>
      <c r="B19" s="413" t="s">
        <v>276</v>
      </c>
      <c r="C19" s="292">
        <v>773681</v>
      </c>
      <c r="D19" s="440">
        <v>380307</v>
      </c>
      <c r="E19" s="292">
        <v>760596</v>
      </c>
      <c r="F19" s="292">
        <v>381545</v>
      </c>
      <c r="G19" s="292">
        <v>760730</v>
      </c>
      <c r="H19" s="292">
        <v>380099</v>
      </c>
      <c r="I19" s="292">
        <v>380286</v>
      </c>
      <c r="J19" s="292"/>
      <c r="K19" s="292"/>
      <c r="L19" s="292"/>
      <c r="M19" s="292"/>
      <c r="N19" s="292"/>
      <c r="O19" s="297">
        <f>SUM(C19:N19)</f>
        <v>3817244</v>
      </c>
      <c r="P19" s="57"/>
      <c r="Q19" s="87"/>
      <c r="R19" s="80"/>
      <c r="S19" s="77"/>
      <c r="T19" s="77"/>
      <c r="U19" s="77"/>
      <c r="V19" s="77"/>
      <c r="W19" s="77"/>
      <c r="X19" s="77"/>
      <c r="Y19" s="77"/>
      <c r="Z19" s="77"/>
      <c r="AA19" s="77"/>
      <c r="AB19" s="77"/>
      <c r="AC19" s="77"/>
      <c r="AD19" s="82"/>
      <c r="AE19" s="1"/>
      <c r="AF19" s="73"/>
    </row>
    <row r="20" spans="1:34" ht="18.600000000000001" customHeight="1">
      <c r="A20" s="410" t="s">
        <v>336</v>
      </c>
      <c r="B20" s="413" t="s">
        <v>277</v>
      </c>
      <c r="C20" s="292">
        <v>360604</v>
      </c>
      <c r="D20" s="440">
        <v>0</v>
      </c>
      <c r="E20" s="292">
        <v>360562</v>
      </c>
      <c r="F20" s="292">
        <v>0</v>
      </c>
      <c r="G20" s="292">
        <v>0</v>
      </c>
      <c r="H20" s="292">
        <v>500603</v>
      </c>
      <c r="I20" s="292">
        <v>0</v>
      </c>
      <c r="J20" s="292"/>
      <c r="K20" s="292"/>
      <c r="L20" s="292"/>
      <c r="M20" s="292"/>
      <c r="N20" s="292"/>
      <c r="O20" s="297">
        <f t="shared" ref="O20:O21" si="2">SUM(C20:N20)</f>
        <v>1221769</v>
      </c>
      <c r="P20" s="56"/>
      <c r="Q20" s="87"/>
      <c r="R20" s="80"/>
      <c r="S20" s="88"/>
      <c r="T20" s="77"/>
      <c r="U20" s="77"/>
      <c r="V20" s="77"/>
      <c r="W20" s="77"/>
      <c r="X20" s="77"/>
      <c r="Y20" s="77"/>
      <c r="Z20" s="77"/>
      <c r="AA20" s="77"/>
      <c r="AB20" s="77"/>
      <c r="AC20" s="82"/>
      <c r="AD20" s="82"/>
      <c r="AE20" s="1"/>
      <c r="AF20" s="73"/>
    </row>
    <row r="21" spans="1:34" ht="18.600000000000001" customHeight="1">
      <c r="A21" s="410" t="s">
        <v>431</v>
      </c>
      <c r="B21" s="413" t="s">
        <v>468</v>
      </c>
      <c r="C21" s="409">
        <v>1150877</v>
      </c>
      <c r="D21" s="441">
        <v>997357</v>
      </c>
      <c r="E21" s="409">
        <v>1034821</v>
      </c>
      <c r="F21" s="409">
        <v>1039070</v>
      </c>
      <c r="G21" s="409">
        <v>1500098</v>
      </c>
      <c r="H21" s="409">
        <v>498456</v>
      </c>
      <c r="I21" s="409">
        <v>1597504</v>
      </c>
      <c r="J21" s="409"/>
      <c r="K21" s="409"/>
      <c r="L21" s="409"/>
      <c r="M21" s="409"/>
      <c r="N21" s="409"/>
      <c r="O21" s="297">
        <f t="shared" si="2"/>
        <v>7818183</v>
      </c>
      <c r="P21" s="56"/>
      <c r="Q21" s="87"/>
      <c r="R21" s="80"/>
      <c r="S21" s="88"/>
      <c r="T21" s="77"/>
      <c r="U21" s="77"/>
      <c r="V21" s="77"/>
      <c r="W21" s="77"/>
      <c r="X21" s="77"/>
      <c r="Y21" s="77"/>
      <c r="Z21" s="77"/>
      <c r="AA21" s="77"/>
      <c r="AB21" s="77"/>
      <c r="AC21" s="82"/>
      <c r="AD21" s="82"/>
      <c r="AE21" s="1"/>
      <c r="AF21" s="73"/>
    </row>
    <row r="22" spans="1:34" ht="18.600000000000001" customHeight="1" thickBot="1">
      <c r="A22" s="549" t="s">
        <v>15</v>
      </c>
      <c r="B22" s="550"/>
      <c r="C22" s="296">
        <f>SUM(C19:C21)</f>
        <v>2285162</v>
      </c>
      <c r="D22" s="296">
        <f t="shared" ref="D22:M22" si="3">SUM(D19:D21)</f>
        <v>1377664</v>
      </c>
      <c r="E22" s="296">
        <f t="shared" si="3"/>
        <v>2155979</v>
      </c>
      <c r="F22" s="296">
        <f t="shared" si="3"/>
        <v>1420615</v>
      </c>
      <c r="G22" s="296">
        <f t="shared" si="3"/>
        <v>2260828</v>
      </c>
      <c r="H22" s="296">
        <f t="shared" si="3"/>
        <v>1379158</v>
      </c>
      <c r="I22" s="296">
        <f t="shared" si="3"/>
        <v>1977790</v>
      </c>
      <c r="J22" s="296">
        <f t="shared" si="3"/>
        <v>0</v>
      </c>
      <c r="K22" s="296">
        <f t="shared" si="3"/>
        <v>0</v>
      </c>
      <c r="L22" s="296">
        <f t="shared" si="3"/>
        <v>0</v>
      </c>
      <c r="M22" s="296">
        <f t="shared" si="3"/>
        <v>0</v>
      </c>
      <c r="N22" s="296">
        <f>SUM(N19:N21)</f>
        <v>0</v>
      </c>
      <c r="O22" s="298">
        <f>SUM(O19:O21)</f>
        <v>12857196</v>
      </c>
      <c r="P22" s="56"/>
      <c r="Q22" s="73"/>
      <c r="R22" s="85"/>
      <c r="S22" s="79"/>
      <c r="T22" s="79"/>
      <c r="U22" s="79"/>
      <c r="V22" s="79"/>
      <c r="W22" s="79"/>
      <c r="X22" s="79"/>
      <c r="Y22" s="79"/>
      <c r="Z22" s="79"/>
      <c r="AA22" s="79"/>
      <c r="AB22" s="79"/>
      <c r="AC22" s="79"/>
      <c r="AD22" s="79"/>
      <c r="AE22" s="1"/>
      <c r="AF22" s="73"/>
    </row>
    <row r="23" spans="1:34">
      <c r="A23" s="64"/>
      <c r="B23" s="64"/>
      <c r="C23" s="89"/>
      <c r="D23" s="1"/>
      <c r="E23" s="89"/>
      <c r="F23" s="89"/>
      <c r="G23" s="89"/>
      <c r="H23" s="89"/>
      <c r="I23" s="89"/>
      <c r="Q23" s="73"/>
      <c r="R23" s="80"/>
      <c r="S23" s="77"/>
      <c r="T23" s="77"/>
      <c r="U23" s="77"/>
      <c r="V23" s="77"/>
      <c r="W23" s="77"/>
      <c r="X23" s="77"/>
      <c r="Y23" s="77"/>
      <c r="Z23" s="77"/>
      <c r="AA23" s="77"/>
      <c r="AB23" s="77"/>
      <c r="AC23" s="82"/>
      <c r="AD23" s="82"/>
      <c r="AE23" s="1"/>
      <c r="AF23" s="73"/>
    </row>
    <row r="24" spans="1:34">
      <c r="C24" s="89"/>
      <c r="D24" s="89"/>
      <c r="F24" s="221"/>
      <c r="G24" s="221"/>
      <c r="H24" s="221"/>
      <c r="I24" s="221"/>
      <c r="M24" s="53"/>
      <c r="Q24" s="73"/>
      <c r="R24" s="80"/>
      <c r="S24" s="79"/>
      <c r="T24" s="77"/>
      <c r="U24" s="77"/>
      <c r="V24" s="77"/>
      <c r="W24" s="77"/>
      <c r="X24" s="77"/>
      <c r="Y24" s="77"/>
      <c r="Z24" s="77"/>
      <c r="AA24" s="77"/>
      <c r="AB24" s="77"/>
      <c r="AC24" s="82"/>
      <c r="AD24" s="82"/>
      <c r="AE24" s="1"/>
      <c r="AF24" s="73"/>
    </row>
    <row r="25" spans="1:34">
      <c r="C25" s="180"/>
      <c r="D25" s="180"/>
      <c r="E25" s="180"/>
      <c r="F25" s="180"/>
      <c r="G25" s="180"/>
      <c r="H25" s="180"/>
      <c r="I25" s="180"/>
      <c r="J25" s="180"/>
      <c r="M25" s="53"/>
      <c r="Q25" s="73"/>
      <c r="R25" s="80"/>
      <c r="S25" s="77"/>
      <c r="T25" s="77"/>
      <c r="U25" s="77"/>
      <c r="V25" s="77"/>
      <c r="W25" s="83"/>
      <c r="X25" s="77"/>
      <c r="Y25" s="77"/>
      <c r="Z25" s="83"/>
      <c r="AA25" s="77"/>
      <c r="AB25" s="77"/>
      <c r="AC25" s="82"/>
      <c r="AD25" s="82"/>
      <c r="AE25" s="1"/>
      <c r="AF25" s="73"/>
    </row>
    <row r="26" spans="1:34">
      <c r="C26" s="89"/>
      <c r="D26" s="89"/>
      <c r="E26" s="89"/>
      <c r="F26" s="89"/>
      <c r="G26" s="89"/>
      <c r="H26" s="89"/>
      <c r="I26" s="89"/>
      <c r="M26" s="53"/>
      <c r="R26" s="80"/>
      <c r="S26" s="77"/>
      <c r="T26" s="77"/>
      <c r="U26" s="77"/>
      <c r="V26" s="83"/>
      <c r="W26" s="83"/>
      <c r="X26" s="83"/>
      <c r="Y26" s="77"/>
      <c r="Z26" s="77"/>
      <c r="AA26" s="77"/>
      <c r="AB26" s="77"/>
      <c r="AC26" s="82"/>
      <c r="AD26" s="82"/>
      <c r="AE26" s="1"/>
      <c r="AF26" s="73"/>
    </row>
    <row r="27" spans="1:34">
      <c r="C27" s="272"/>
      <c r="D27" s="272"/>
      <c r="E27" s="272"/>
      <c r="F27" s="272"/>
      <c r="G27" s="272"/>
      <c r="H27" s="272"/>
      <c r="I27" s="272"/>
      <c r="J27" s="272"/>
      <c r="M27" s="53"/>
      <c r="R27" s="80"/>
      <c r="S27" s="77"/>
      <c r="T27" s="77"/>
      <c r="U27" s="77"/>
      <c r="V27" s="77"/>
      <c r="W27" s="77"/>
      <c r="X27" s="84"/>
      <c r="Y27" s="77"/>
      <c r="Z27" s="77"/>
      <c r="AA27" s="77"/>
      <c r="AB27" s="77"/>
      <c r="AC27" s="82"/>
      <c r="AD27" s="82"/>
      <c r="AE27" s="1"/>
      <c r="AF27" s="73"/>
    </row>
    <row r="28" spans="1:34">
      <c r="C28" s="89"/>
      <c r="D28" s="89"/>
      <c r="E28" s="89"/>
      <c r="F28" s="89"/>
      <c r="G28" s="89"/>
      <c r="H28" s="89"/>
      <c r="I28" s="89"/>
      <c r="M28" s="53"/>
      <c r="R28" s="85"/>
      <c r="S28" s="79"/>
      <c r="T28" s="79"/>
      <c r="U28" s="79"/>
      <c r="V28" s="79"/>
      <c r="W28" s="79"/>
      <c r="X28" s="79"/>
      <c r="Y28" s="79"/>
      <c r="Z28" s="79"/>
      <c r="AA28" s="79"/>
      <c r="AB28" s="79"/>
      <c r="AC28" s="79"/>
      <c r="AD28" s="79"/>
      <c r="AE28" s="1"/>
      <c r="AF28" s="73"/>
    </row>
    <row r="29" spans="1:34">
      <c r="C29" s="89"/>
      <c r="D29" s="89"/>
      <c r="E29" s="89"/>
      <c r="F29" s="89"/>
      <c r="G29" s="89"/>
      <c r="H29" s="89"/>
      <c r="I29" s="89"/>
      <c r="M29" s="53"/>
      <c r="R29" s="1"/>
      <c r="S29" s="1"/>
      <c r="T29" s="1"/>
      <c r="U29" s="1"/>
      <c r="V29" s="1"/>
      <c r="W29" s="1"/>
      <c r="X29" s="1"/>
      <c r="Y29" s="1"/>
      <c r="Z29" s="1"/>
      <c r="AA29" s="1"/>
      <c r="AB29" s="1"/>
      <c r="AC29" s="1"/>
      <c r="AD29" s="1"/>
      <c r="AE29" s="1"/>
      <c r="AF29" s="73"/>
    </row>
    <row r="30" spans="1:34">
      <c r="C30" s="89"/>
      <c r="D30" s="89"/>
      <c r="E30" s="89"/>
      <c r="F30" s="89"/>
      <c r="G30" s="89"/>
      <c r="H30" s="89"/>
      <c r="I30" s="89"/>
      <c r="M30" s="53"/>
      <c r="R30" s="73"/>
      <c r="S30" s="73"/>
      <c r="T30" s="73"/>
      <c r="U30" s="73"/>
      <c r="V30" s="73"/>
      <c r="W30" s="73"/>
      <c r="X30" s="73"/>
      <c r="Y30" s="73"/>
      <c r="Z30" s="73"/>
      <c r="AA30" s="73"/>
      <c r="AB30" s="73"/>
      <c r="AC30" s="73"/>
      <c r="AD30" s="73"/>
      <c r="AE30" s="73"/>
      <c r="AF30" s="7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38" spans="3:13">
      <c r="C38" s="89"/>
      <c r="D38" s="89"/>
      <c r="E38" s="89"/>
      <c r="F38" s="89"/>
      <c r="G38" s="89"/>
      <c r="H38" s="89"/>
      <c r="I38" s="89"/>
      <c r="M38" s="53"/>
    </row>
    <row r="69" spans="1:17">
      <c r="A69" s="221"/>
      <c r="B69" s="221"/>
      <c r="C69" s="221"/>
      <c r="D69" s="221"/>
      <c r="E69" s="221"/>
      <c r="F69" s="221"/>
      <c r="G69" s="221"/>
      <c r="H69" s="221"/>
      <c r="I69" s="221"/>
      <c r="J69" s="221"/>
      <c r="K69" s="221"/>
      <c r="L69" s="221"/>
      <c r="M69" s="222"/>
      <c r="N69" s="221"/>
      <c r="O69" s="221"/>
      <c r="P69" s="221"/>
      <c r="Q69" s="221"/>
    </row>
  </sheetData>
  <mergeCells count="4">
    <mergeCell ref="A22:B22"/>
    <mergeCell ref="A15:B15"/>
    <mergeCell ref="A1:O1"/>
    <mergeCell ref="A17:O17"/>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C15:L15 M15:N15 D22:N22"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view="pageLayout" topLeftCell="A7" zoomScale="91" zoomScaleNormal="100" zoomScaleSheetLayoutView="100" zoomScalePageLayoutView="91" workbookViewId="0">
      <selection activeCell="C18" sqref="C18"/>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546" t="s">
        <v>479</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18.75" customHeight="1">
      <c r="A2" s="557" t="s">
        <v>216</v>
      </c>
      <c r="B2" s="558"/>
      <c r="C2" s="558"/>
      <c r="D2" s="558"/>
      <c r="E2" s="558"/>
      <c r="F2" s="558"/>
      <c r="G2" s="558"/>
      <c r="H2" s="558"/>
      <c r="I2" s="558"/>
      <c r="J2" s="558"/>
      <c r="K2" s="558"/>
      <c r="L2" s="558"/>
      <c r="M2" s="558"/>
      <c r="N2" s="559"/>
      <c r="Q2" s="1"/>
      <c r="R2" s="1"/>
      <c r="S2" s="78"/>
      <c r="T2" s="1"/>
      <c r="U2" s="1"/>
      <c r="V2" s="1"/>
      <c r="W2" s="1"/>
      <c r="X2" s="1"/>
      <c r="Y2" s="1"/>
      <c r="Z2" s="1"/>
      <c r="AA2" s="1"/>
      <c r="AB2" s="1"/>
      <c r="AC2" s="1"/>
      <c r="AD2" s="1"/>
      <c r="AE2" s="73"/>
    </row>
    <row r="3" spans="1:33" ht="22.5" customHeight="1">
      <c r="A3" s="154" t="s">
        <v>156</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0"/>
      <c r="R3" s="77"/>
      <c r="S3" s="77"/>
      <c r="T3" s="77"/>
      <c r="U3" s="77"/>
      <c r="V3" s="77"/>
      <c r="W3" s="77"/>
      <c r="X3" s="77"/>
      <c r="Y3" s="77"/>
      <c r="Z3" s="77"/>
      <c r="AA3" s="77"/>
      <c r="AB3" s="77"/>
      <c r="AC3" s="82"/>
      <c r="AD3" s="86"/>
      <c r="AE3" s="73"/>
      <c r="AF3" s="73"/>
      <c r="AG3" s="73"/>
    </row>
    <row r="4" spans="1:33" ht="18" customHeight="1">
      <c r="A4" s="172" t="s">
        <v>149</v>
      </c>
      <c r="B4" s="300">
        <v>0</v>
      </c>
      <c r="C4" s="437">
        <v>0</v>
      </c>
      <c r="D4" s="437">
        <v>0</v>
      </c>
      <c r="E4" s="437">
        <v>0</v>
      </c>
      <c r="F4" s="437">
        <v>0</v>
      </c>
      <c r="G4" s="437">
        <v>0</v>
      </c>
      <c r="H4" s="437">
        <v>0</v>
      </c>
      <c r="I4" s="145"/>
      <c r="J4" s="145"/>
      <c r="K4" s="316"/>
      <c r="L4" s="316"/>
      <c r="M4" s="316"/>
      <c r="N4" s="301">
        <f>SUM(B4:M4)</f>
        <v>0</v>
      </c>
      <c r="P4" s="67"/>
      <c r="Q4" s="80"/>
      <c r="R4" s="88"/>
      <c r="S4" s="77"/>
      <c r="T4" s="77"/>
      <c r="U4" s="77"/>
      <c r="V4" s="77"/>
      <c r="W4" s="77"/>
      <c r="X4" s="77"/>
      <c r="Y4" s="77"/>
      <c r="Z4" s="77"/>
      <c r="AA4" s="77"/>
      <c r="AB4" s="82"/>
      <c r="AC4" s="82"/>
      <c r="AD4" s="86"/>
      <c r="AE4" s="73"/>
      <c r="AF4" s="73"/>
      <c r="AG4" s="73"/>
    </row>
    <row r="5" spans="1:33" ht="18" customHeight="1">
      <c r="A5" s="172" t="s">
        <v>207</v>
      </c>
      <c r="B5" s="300">
        <v>0</v>
      </c>
      <c r="C5" s="437">
        <v>0</v>
      </c>
      <c r="D5" s="437">
        <v>0</v>
      </c>
      <c r="E5" s="437">
        <v>0</v>
      </c>
      <c r="F5" s="437">
        <v>0</v>
      </c>
      <c r="G5" s="437">
        <v>0</v>
      </c>
      <c r="H5" s="437">
        <v>0</v>
      </c>
      <c r="I5" s="145"/>
      <c r="J5" s="145"/>
      <c r="K5" s="316"/>
      <c r="L5" s="316"/>
      <c r="M5" s="316"/>
      <c r="N5" s="301">
        <f t="shared" ref="N5:N13" si="0">SUM(B5:M5)</f>
        <v>0</v>
      </c>
      <c r="P5" s="67"/>
      <c r="Q5" s="80"/>
      <c r="R5" s="88"/>
      <c r="S5" s="77"/>
      <c r="T5" s="77"/>
      <c r="U5" s="77"/>
      <c r="V5" s="77"/>
      <c r="W5" s="77"/>
      <c r="X5" s="77"/>
      <c r="Y5" s="77"/>
      <c r="Z5" s="77"/>
      <c r="AA5" s="77"/>
      <c r="AB5" s="82"/>
      <c r="AC5" s="82"/>
      <c r="AD5" s="86"/>
      <c r="AE5" s="73"/>
      <c r="AF5" s="73"/>
      <c r="AG5" s="73"/>
    </row>
    <row r="6" spans="1:33" ht="18" customHeight="1">
      <c r="A6" s="172" t="s">
        <v>264</v>
      </c>
      <c r="B6" s="300">
        <v>0</v>
      </c>
      <c r="C6" s="437">
        <v>0</v>
      </c>
      <c r="D6" s="437">
        <v>0</v>
      </c>
      <c r="E6" s="437">
        <v>0</v>
      </c>
      <c r="F6" s="437">
        <v>0</v>
      </c>
      <c r="G6" s="437">
        <v>0</v>
      </c>
      <c r="H6" s="437">
        <v>0</v>
      </c>
      <c r="I6" s="145"/>
      <c r="J6" s="145"/>
      <c r="K6" s="316"/>
      <c r="L6" s="316"/>
      <c r="M6" s="316"/>
      <c r="N6" s="301">
        <f t="shared" si="0"/>
        <v>0</v>
      </c>
      <c r="P6" s="67"/>
      <c r="Q6" s="80"/>
      <c r="R6" s="88"/>
      <c r="S6" s="77"/>
      <c r="T6" s="77"/>
      <c r="U6" s="77"/>
      <c r="V6" s="77"/>
      <c r="W6" s="77"/>
      <c r="X6" s="77"/>
      <c r="Y6" s="77"/>
      <c r="Z6" s="77"/>
      <c r="AA6" s="77"/>
      <c r="AB6" s="82"/>
      <c r="AC6" s="82"/>
      <c r="AD6" s="86"/>
      <c r="AE6" s="73"/>
      <c r="AF6" s="73"/>
      <c r="AG6" s="73"/>
    </row>
    <row r="7" spans="1:33" ht="18" customHeight="1">
      <c r="A7" s="172" t="s">
        <v>178</v>
      </c>
      <c r="B7" s="300">
        <v>0</v>
      </c>
      <c r="C7" s="437">
        <v>0</v>
      </c>
      <c r="D7" s="437">
        <v>0</v>
      </c>
      <c r="E7" s="437">
        <v>0</v>
      </c>
      <c r="F7" s="437">
        <v>0</v>
      </c>
      <c r="G7" s="437">
        <v>0</v>
      </c>
      <c r="H7" s="437">
        <v>0</v>
      </c>
      <c r="I7" s="145"/>
      <c r="J7" s="145"/>
      <c r="K7" s="316"/>
      <c r="L7" s="316"/>
      <c r="M7" s="316"/>
      <c r="N7" s="301">
        <f t="shared" si="0"/>
        <v>0</v>
      </c>
      <c r="P7" s="67"/>
      <c r="Q7" s="80"/>
      <c r="R7" s="88"/>
      <c r="S7" s="77"/>
      <c r="T7" s="77"/>
      <c r="U7" s="77"/>
      <c r="V7" s="77"/>
      <c r="W7" s="77"/>
      <c r="X7" s="77"/>
      <c r="Y7" s="77"/>
      <c r="Z7" s="77"/>
      <c r="AA7" s="77"/>
      <c r="AB7" s="82"/>
      <c r="AC7" s="82"/>
      <c r="AD7" s="86"/>
      <c r="AE7" s="73"/>
      <c r="AF7" s="73"/>
      <c r="AG7" s="73"/>
    </row>
    <row r="8" spans="1:33" ht="18" customHeight="1">
      <c r="A8" s="172" t="s">
        <v>260</v>
      </c>
      <c r="B8" s="300">
        <v>0</v>
      </c>
      <c r="C8" s="437">
        <v>0</v>
      </c>
      <c r="D8" s="437">
        <v>0</v>
      </c>
      <c r="E8" s="437">
        <v>0</v>
      </c>
      <c r="F8" s="437">
        <v>0</v>
      </c>
      <c r="G8" s="437">
        <v>0</v>
      </c>
      <c r="H8" s="437">
        <v>0</v>
      </c>
      <c r="I8" s="145"/>
      <c r="J8" s="145"/>
      <c r="K8" s="316"/>
      <c r="L8" s="316"/>
      <c r="M8" s="316"/>
      <c r="N8" s="301">
        <f t="shared" si="0"/>
        <v>0</v>
      </c>
      <c r="P8" s="67"/>
      <c r="Q8" s="80"/>
      <c r="R8" s="88"/>
      <c r="S8" s="77"/>
      <c r="T8" s="77"/>
      <c r="U8" s="77"/>
      <c r="V8" s="77"/>
      <c r="W8" s="77"/>
      <c r="X8" s="77"/>
      <c r="Y8" s="77"/>
      <c r="Z8" s="77"/>
      <c r="AA8" s="77"/>
      <c r="AB8" s="82"/>
      <c r="AC8" s="82"/>
      <c r="AD8" s="86"/>
      <c r="AE8" s="73"/>
      <c r="AF8" s="73"/>
      <c r="AG8" s="73"/>
    </row>
    <row r="9" spans="1:33" ht="18" customHeight="1">
      <c r="A9" s="172" t="s">
        <v>346</v>
      </c>
      <c r="B9" s="300">
        <v>0</v>
      </c>
      <c r="C9" s="437">
        <v>0</v>
      </c>
      <c r="D9" s="437">
        <v>0</v>
      </c>
      <c r="E9" s="437">
        <v>0</v>
      </c>
      <c r="F9" s="437">
        <v>0</v>
      </c>
      <c r="G9" s="437">
        <v>0</v>
      </c>
      <c r="H9" s="437">
        <v>0</v>
      </c>
      <c r="I9" s="145"/>
      <c r="J9" s="145"/>
      <c r="K9" s="316"/>
      <c r="L9" s="316"/>
      <c r="M9" s="316"/>
      <c r="N9" s="301">
        <f t="shared" si="0"/>
        <v>0</v>
      </c>
      <c r="P9" s="67"/>
      <c r="Q9" s="80"/>
      <c r="R9" s="88"/>
      <c r="S9" s="77"/>
      <c r="T9" s="77"/>
      <c r="U9" s="77"/>
      <c r="V9" s="77"/>
      <c r="W9" s="77"/>
      <c r="X9" s="77"/>
      <c r="Y9" s="77"/>
      <c r="Z9" s="77"/>
      <c r="AA9" s="77"/>
      <c r="AB9" s="82"/>
      <c r="AC9" s="82"/>
      <c r="AD9" s="86"/>
      <c r="AE9" s="73"/>
      <c r="AF9" s="73"/>
      <c r="AG9" s="73"/>
    </row>
    <row r="10" spans="1:33" ht="18" customHeight="1">
      <c r="A10" s="172" t="s">
        <v>262</v>
      </c>
      <c r="B10" s="300">
        <v>0</v>
      </c>
      <c r="C10" s="437">
        <v>0</v>
      </c>
      <c r="D10" s="437">
        <v>0</v>
      </c>
      <c r="E10" s="437">
        <v>0</v>
      </c>
      <c r="F10" s="437">
        <v>0</v>
      </c>
      <c r="G10" s="437">
        <v>0</v>
      </c>
      <c r="H10" s="437">
        <v>0</v>
      </c>
      <c r="I10" s="145"/>
      <c r="J10" s="145"/>
      <c r="K10" s="316"/>
      <c r="L10" s="316"/>
      <c r="M10" s="316"/>
      <c r="N10" s="301">
        <f t="shared" si="0"/>
        <v>0</v>
      </c>
      <c r="P10" s="67"/>
      <c r="Q10" s="80"/>
      <c r="R10" s="88"/>
      <c r="S10" s="77"/>
      <c r="T10" s="77"/>
      <c r="U10" s="77"/>
      <c r="V10" s="77"/>
      <c r="W10" s="77"/>
      <c r="X10" s="77"/>
      <c r="Y10" s="77"/>
      <c r="Z10" s="77"/>
      <c r="AA10" s="77"/>
      <c r="AB10" s="82"/>
      <c r="AC10" s="82"/>
      <c r="AD10" s="86"/>
      <c r="AE10" s="73"/>
      <c r="AF10" s="73"/>
      <c r="AG10" s="73"/>
    </row>
    <row r="11" spans="1:33" ht="18" customHeight="1">
      <c r="A11" s="172" t="s">
        <v>209</v>
      </c>
      <c r="B11" s="300">
        <v>0</v>
      </c>
      <c r="C11" s="437">
        <v>0</v>
      </c>
      <c r="D11" s="437">
        <v>0</v>
      </c>
      <c r="E11" s="437">
        <v>0</v>
      </c>
      <c r="F11" s="437">
        <v>0</v>
      </c>
      <c r="G11" s="437">
        <v>0</v>
      </c>
      <c r="H11" s="437">
        <v>0</v>
      </c>
      <c r="I11" s="145"/>
      <c r="J11" s="145"/>
      <c r="K11" s="316"/>
      <c r="L11" s="316"/>
      <c r="M11" s="316"/>
      <c r="N11" s="301">
        <f t="shared" si="0"/>
        <v>0</v>
      </c>
      <c r="P11" s="67"/>
      <c r="Q11" s="80"/>
      <c r="R11" s="88"/>
      <c r="S11" s="77"/>
      <c r="T11" s="77"/>
      <c r="U11" s="77"/>
      <c r="V11" s="77"/>
      <c r="W11" s="77"/>
      <c r="X11" s="77"/>
      <c r="Y11" s="77"/>
      <c r="Z11" s="77"/>
      <c r="AA11" s="77"/>
      <c r="AB11" s="82"/>
      <c r="AC11" s="82"/>
      <c r="AD11" s="86"/>
      <c r="AE11" s="73"/>
      <c r="AF11" s="73"/>
      <c r="AG11" s="73"/>
    </row>
    <row r="12" spans="1:33" ht="18" customHeight="1">
      <c r="A12" s="172" t="s">
        <v>208</v>
      </c>
      <c r="B12" s="300">
        <v>0</v>
      </c>
      <c r="C12" s="437">
        <v>0</v>
      </c>
      <c r="D12" s="437">
        <v>0</v>
      </c>
      <c r="E12" s="437">
        <v>0</v>
      </c>
      <c r="F12" s="437">
        <v>0</v>
      </c>
      <c r="G12" s="437">
        <v>0</v>
      </c>
      <c r="H12" s="437">
        <v>0</v>
      </c>
      <c r="I12" s="145"/>
      <c r="J12" s="145"/>
      <c r="K12" s="316"/>
      <c r="L12" s="316"/>
      <c r="M12" s="316"/>
      <c r="N12" s="301">
        <f t="shared" si="0"/>
        <v>0</v>
      </c>
      <c r="P12" s="67"/>
      <c r="Q12" s="80"/>
      <c r="R12" s="88"/>
      <c r="S12" s="77"/>
      <c r="T12" s="77"/>
      <c r="U12" s="77"/>
      <c r="V12" s="77"/>
      <c r="W12" s="77"/>
      <c r="X12" s="77"/>
      <c r="Y12" s="77"/>
      <c r="Z12" s="77"/>
      <c r="AA12" s="77"/>
      <c r="AB12" s="82"/>
      <c r="AC12" s="82"/>
      <c r="AD12" s="86"/>
      <c r="AE12" s="73"/>
      <c r="AF12" s="73"/>
      <c r="AG12" s="73"/>
    </row>
    <row r="13" spans="1:33" ht="18" customHeight="1">
      <c r="A13" s="172" t="s">
        <v>263</v>
      </c>
      <c r="B13" s="300">
        <v>0</v>
      </c>
      <c r="C13" s="437">
        <v>0</v>
      </c>
      <c r="D13" s="437">
        <v>0</v>
      </c>
      <c r="E13" s="437">
        <v>0</v>
      </c>
      <c r="F13" s="437">
        <v>0</v>
      </c>
      <c r="G13" s="437">
        <v>0</v>
      </c>
      <c r="H13" s="437">
        <v>0</v>
      </c>
      <c r="I13" s="145"/>
      <c r="J13" s="145"/>
      <c r="K13" s="316"/>
      <c r="L13" s="316"/>
      <c r="M13" s="316"/>
      <c r="N13" s="301">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3" t="s">
        <v>15</v>
      </c>
      <c r="B14" s="302">
        <f t="shared" ref="B14:N14" si="1">SUM(B4:B13)</f>
        <v>0</v>
      </c>
      <c r="C14" s="302">
        <f t="shared" si="1"/>
        <v>0</v>
      </c>
      <c r="D14" s="302">
        <f t="shared" si="1"/>
        <v>0</v>
      </c>
      <c r="E14" s="302">
        <f t="shared" si="1"/>
        <v>0</v>
      </c>
      <c r="F14" s="302">
        <f t="shared" si="1"/>
        <v>0</v>
      </c>
      <c r="G14" s="302">
        <f t="shared" si="1"/>
        <v>0</v>
      </c>
      <c r="H14" s="302">
        <f t="shared" si="1"/>
        <v>0</v>
      </c>
      <c r="I14" s="302">
        <f t="shared" si="1"/>
        <v>0</v>
      </c>
      <c r="J14" s="302">
        <f t="shared" si="1"/>
        <v>0</v>
      </c>
      <c r="K14" s="302">
        <f t="shared" si="1"/>
        <v>0</v>
      </c>
      <c r="L14" s="302">
        <f t="shared" si="1"/>
        <v>0</v>
      </c>
      <c r="M14" s="302">
        <f t="shared" si="1"/>
        <v>0</v>
      </c>
      <c r="N14" s="303">
        <f t="shared" si="1"/>
        <v>0</v>
      </c>
      <c r="P14" s="73"/>
      <c r="Q14" s="80"/>
      <c r="R14" s="77"/>
      <c r="S14" s="77"/>
      <c r="T14" s="77"/>
      <c r="U14" s="83"/>
      <c r="V14" s="83"/>
      <c r="W14" s="83"/>
      <c r="X14" s="77"/>
      <c r="Y14" s="77"/>
      <c r="Z14" s="77"/>
      <c r="AA14" s="77"/>
      <c r="AB14" s="82"/>
      <c r="AC14" s="82"/>
      <c r="AD14" s="86"/>
      <c r="AE14" s="73"/>
      <c r="AF14" s="73"/>
      <c r="AG14" s="73"/>
    </row>
    <row r="15" spans="1:33" s="221" customFormat="1" ht="9" customHeight="1" thickBot="1">
      <c r="A15" s="341"/>
      <c r="B15" s="278"/>
      <c r="C15" s="278"/>
      <c r="D15" s="278"/>
      <c r="E15" s="278"/>
      <c r="F15" s="278"/>
      <c r="G15" s="278"/>
      <c r="H15" s="278"/>
      <c r="I15" s="278"/>
      <c r="J15" s="278"/>
      <c r="K15" s="278"/>
      <c r="L15" s="278"/>
      <c r="M15" s="278"/>
      <c r="N15" s="342"/>
      <c r="O15" s="203"/>
      <c r="P15" s="203"/>
      <c r="Q15" s="85"/>
      <c r="R15" s="193"/>
      <c r="S15" s="193"/>
      <c r="T15" s="193"/>
      <c r="U15" s="200"/>
      <c r="V15" s="200"/>
      <c r="W15" s="200"/>
      <c r="X15" s="193"/>
      <c r="Y15" s="193"/>
      <c r="Z15" s="193"/>
      <c r="AA15" s="193"/>
      <c r="AB15" s="256"/>
      <c r="AC15" s="256"/>
      <c r="AD15" s="257"/>
      <c r="AE15" s="203"/>
      <c r="AF15" s="203"/>
      <c r="AG15" s="203"/>
    </row>
    <row r="16" spans="1:33" ht="18.75" customHeight="1">
      <c r="A16" s="554" t="s">
        <v>217</v>
      </c>
      <c r="B16" s="555"/>
      <c r="C16" s="555"/>
      <c r="D16" s="555"/>
      <c r="E16" s="555"/>
      <c r="F16" s="555"/>
      <c r="G16" s="555"/>
      <c r="H16" s="555"/>
      <c r="I16" s="555"/>
      <c r="J16" s="555"/>
      <c r="K16" s="555"/>
      <c r="L16" s="555"/>
      <c r="M16" s="555"/>
      <c r="N16" s="556"/>
      <c r="O16" s="63"/>
      <c r="P16" s="87"/>
      <c r="Q16" s="85"/>
      <c r="R16" s="79"/>
      <c r="S16" s="79"/>
      <c r="T16" s="79"/>
      <c r="U16" s="79"/>
      <c r="V16" s="79"/>
      <c r="W16" s="79"/>
      <c r="X16" s="79"/>
      <c r="Y16" s="79"/>
      <c r="Z16" s="79"/>
      <c r="AA16" s="79"/>
      <c r="AB16" s="79"/>
      <c r="AC16" s="79"/>
      <c r="AD16" s="79"/>
      <c r="AE16" s="73"/>
      <c r="AF16" s="73"/>
      <c r="AG16" s="73"/>
    </row>
    <row r="17" spans="1:31" ht="22.5" customHeight="1">
      <c r="A17" s="154" t="s">
        <v>156</v>
      </c>
      <c r="B17" s="110">
        <v>43466</v>
      </c>
      <c r="C17" s="110">
        <v>43497</v>
      </c>
      <c r="D17" s="110">
        <v>43525</v>
      </c>
      <c r="E17" s="110">
        <v>43556</v>
      </c>
      <c r="F17" s="110">
        <v>43586</v>
      </c>
      <c r="G17" s="110">
        <v>43617</v>
      </c>
      <c r="H17" s="110">
        <v>43647</v>
      </c>
      <c r="I17" s="110">
        <v>43678</v>
      </c>
      <c r="J17" s="110">
        <v>43709</v>
      </c>
      <c r="K17" s="110">
        <v>43739</v>
      </c>
      <c r="L17" s="110">
        <v>43770</v>
      </c>
      <c r="M17" s="110">
        <v>43800</v>
      </c>
      <c r="N17" s="165" t="s">
        <v>15</v>
      </c>
      <c r="O17" s="56"/>
      <c r="P17" s="87"/>
      <c r="Q17" s="80"/>
      <c r="R17" s="81"/>
      <c r="S17" s="81"/>
      <c r="T17" s="81"/>
      <c r="U17" s="81"/>
      <c r="V17" s="81"/>
      <c r="W17" s="81"/>
      <c r="X17" s="81"/>
      <c r="Y17" s="81"/>
      <c r="Z17" s="81"/>
      <c r="AA17" s="81"/>
      <c r="AB17" s="81"/>
      <c r="AC17" s="81"/>
      <c r="AD17" s="1"/>
      <c r="AE17" s="73"/>
    </row>
    <row r="18" spans="1:31" ht="18" customHeight="1">
      <c r="A18" s="172" t="s">
        <v>149</v>
      </c>
      <c r="B18" s="300">
        <v>0</v>
      </c>
      <c r="C18" s="438">
        <v>0</v>
      </c>
      <c r="D18" s="438">
        <v>0</v>
      </c>
      <c r="E18" s="438">
        <v>0</v>
      </c>
      <c r="F18" s="438">
        <v>0</v>
      </c>
      <c r="G18" s="438">
        <v>0</v>
      </c>
      <c r="H18" s="438">
        <v>0</v>
      </c>
      <c r="I18" s="145"/>
      <c r="J18" s="145"/>
      <c r="K18" s="317"/>
      <c r="L18" s="317"/>
      <c r="M18" s="317"/>
      <c r="N18" s="301">
        <f>SUM(B18:M18)</f>
        <v>0</v>
      </c>
      <c r="O18" s="57"/>
      <c r="P18" s="87"/>
      <c r="Q18" s="80"/>
      <c r="R18" s="77"/>
      <c r="S18" s="77"/>
      <c r="T18" s="77"/>
      <c r="U18" s="77"/>
      <c r="V18" s="77"/>
      <c r="W18" s="77"/>
      <c r="X18" s="77"/>
      <c r="Y18" s="77"/>
      <c r="Z18" s="77"/>
      <c r="AA18" s="77"/>
      <c r="AB18" s="77"/>
      <c r="AC18" s="82"/>
      <c r="AD18" s="1"/>
      <c r="AE18" s="73"/>
    </row>
    <row r="19" spans="1:31" ht="18" customHeight="1">
      <c r="A19" s="172" t="s">
        <v>207</v>
      </c>
      <c r="B19" s="300">
        <v>0</v>
      </c>
      <c r="C19" s="438">
        <v>0</v>
      </c>
      <c r="D19" s="438">
        <v>0</v>
      </c>
      <c r="E19" s="438">
        <v>0</v>
      </c>
      <c r="F19" s="438">
        <v>0</v>
      </c>
      <c r="G19" s="438">
        <v>0</v>
      </c>
      <c r="H19" s="438">
        <v>0</v>
      </c>
      <c r="I19" s="145"/>
      <c r="J19" s="145"/>
      <c r="K19" s="317"/>
      <c r="L19" s="317"/>
      <c r="M19" s="317"/>
      <c r="N19" s="301">
        <f t="shared" ref="N19:N27" si="2">SUM(B19:M19)</f>
        <v>0</v>
      </c>
      <c r="O19" s="57"/>
      <c r="P19" s="87"/>
      <c r="Q19" s="80"/>
      <c r="R19" s="77"/>
      <c r="S19" s="77"/>
      <c r="T19" s="77"/>
      <c r="U19" s="77"/>
      <c r="V19" s="77"/>
      <c r="W19" s="77"/>
      <c r="X19" s="77"/>
      <c r="Y19" s="77"/>
      <c r="Z19" s="77"/>
      <c r="AA19" s="77"/>
      <c r="AB19" s="77"/>
      <c r="AC19" s="82"/>
      <c r="AD19" s="1"/>
      <c r="AE19" s="73"/>
    </row>
    <row r="20" spans="1:31" ht="18" customHeight="1">
      <c r="A20" s="172" t="s">
        <v>264</v>
      </c>
      <c r="B20" s="300">
        <v>0</v>
      </c>
      <c r="C20" s="438">
        <v>0</v>
      </c>
      <c r="D20" s="438">
        <v>0</v>
      </c>
      <c r="E20" s="438">
        <v>0</v>
      </c>
      <c r="F20" s="438">
        <v>0</v>
      </c>
      <c r="G20" s="438">
        <v>0</v>
      </c>
      <c r="H20" s="438">
        <v>0</v>
      </c>
      <c r="I20" s="145"/>
      <c r="J20" s="145"/>
      <c r="K20" s="317"/>
      <c r="L20" s="317"/>
      <c r="M20" s="317"/>
      <c r="N20" s="301">
        <f t="shared" si="2"/>
        <v>0</v>
      </c>
      <c r="O20" s="57"/>
      <c r="P20" s="87"/>
      <c r="Q20" s="80"/>
      <c r="R20" s="77"/>
      <c r="S20" s="77"/>
      <c r="T20" s="77"/>
      <c r="U20" s="77"/>
      <c r="V20" s="77"/>
      <c r="W20" s="77"/>
      <c r="X20" s="77"/>
      <c r="Y20" s="77"/>
      <c r="Z20" s="77"/>
      <c r="AA20" s="77"/>
      <c r="AB20" s="77"/>
      <c r="AC20" s="82"/>
      <c r="AD20" s="1"/>
      <c r="AE20" s="73"/>
    </row>
    <row r="21" spans="1:31" ht="18" customHeight="1">
      <c r="A21" s="172" t="s">
        <v>178</v>
      </c>
      <c r="B21" s="300">
        <v>0</v>
      </c>
      <c r="C21" s="438">
        <v>0</v>
      </c>
      <c r="D21" s="438">
        <v>0</v>
      </c>
      <c r="E21" s="438">
        <v>0</v>
      </c>
      <c r="F21" s="438">
        <v>0</v>
      </c>
      <c r="G21" s="438">
        <v>0</v>
      </c>
      <c r="H21" s="438">
        <v>0</v>
      </c>
      <c r="I21" s="145"/>
      <c r="J21" s="145"/>
      <c r="K21" s="317"/>
      <c r="L21" s="317"/>
      <c r="M21" s="317"/>
      <c r="N21" s="301">
        <f t="shared" si="2"/>
        <v>0</v>
      </c>
      <c r="O21" s="57"/>
      <c r="P21" s="87"/>
      <c r="Q21" s="80"/>
      <c r="R21" s="77"/>
      <c r="S21" s="77"/>
      <c r="T21" s="77"/>
      <c r="U21" s="77"/>
      <c r="V21" s="77"/>
      <c r="W21" s="77"/>
      <c r="X21" s="77"/>
      <c r="Y21" s="77"/>
      <c r="Z21" s="77"/>
      <c r="AA21" s="77"/>
      <c r="AB21" s="77"/>
      <c r="AC21" s="82"/>
      <c r="AD21" s="1"/>
      <c r="AE21" s="73"/>
    </row>
    <row r="22" spans="1:31" ht="18" customHeight="1">
      <c r="A22" s="172" t="s">
        <v>260</v>
      </c>
      <c r="B22" s="300">
        <v>0</v>
      </c>
      <c r="C22" s="438">
        <v>0</v>
      </c>
      <c r="D22" s="438">
        <v>0</v>
      </c>
      <c r="E22" s="438">
        <v>0</v>
      </c>
      <c r="F22" s="438">
        <v>0</v>
      </c>
      <c r="G22" s="438">
        <v>0</v>
      </c>
      <c r="H22" s="438">
        <v>0</v>
      </c>
      <c r="I22" s="145"/>
      <c r="J22" s="145"/>
      <c r="K22" s="317"/>
      <c r="L22" s="317"/>
      <c r="M22" s="317"/>
      <c r="N22" s="301">
        <f t="shared" si="2"/>
        <v>0</v>
      </c>
      <c r="O22" s="57"/>
      <c r="P22" s="87"/>
      <c r="Q22" s="80"/>
      <c r="R22" s="77"/>
      <c r="S22" s="77"/>
      <c r="T22" s="77"/>
      <c r="U22" s="77"/>
      <c r="V22" s="77"/>
      <c r="W22" s="77"/>
      <c r="X22" s="77"/>
      <c r="Y22" s="77"/>
      <c r="Z22" s="77"/>
      <c r="AA22" s="77"/>
      <c r="AB22" s="77"/>
      <c r="AC22" s="82"/>
      <c r="AD22" s="1"/>
      <c r="AE22" s="73"/>
    </row>
    <row r="23" spans="1:31" ht="18" customHeight="1">
      <c r="A23" s="172" t="s">
        <v>346</v>
      </c>
      <c r="B23" s="300">
        <v>0</v>
      </c>
      <c r="C23" s="438">
        <v>0</v>
      </c>
      <c r="D23" s="438">
        <v>0</v>
      </c>
      <c r="E23" s="438">
        <v>0</v>
      </c>
      <c r="F23" s="438">
        <v>0</v>
      </c>
      <c r="G23" s="438">
        <v>0</v>
      </c>
      <c r="H23" s="438">
        <v>0</v>
      </c>
      <c r="I23" s="145"/>
      <c r="J23" s="145"/>
      <c r="K23" s="317"/>
      <c r="L23" s="317"/>
      <c r="M23" s="317"/>
      <c r="N23" s="301">
        <f t="shared" si="2"/>
        <v>0</v>
      </c>
      <c r="O23" s="57"/>
      <c r="P23" s="87"/>
      <c r="Q23" s="80"/>
      <c r="R23" s="77"/>
      <c r="S23" s="77"/>
      <c r="T23" s="77"/>
      <c r="U23" s="77"/>
      <c r="V23" s="77"/>
      <c r="W23" s="77"/>
      <c r="X23" s="77"/>
      <c r="Y23" s="77"/>
      <c r="Z23" s="77"/>
      <c r="AA23" s="77"/>
      <c r="AB23" s="77"/>
      <c r="AC23" s="82"/>
      <c r="AD23" s="1"/>
      <c r="AE23" s="73"/>
    </row>
    <row r="24" spans="1:31" ht="18" customHeight="1">
      <c r="A24" s="172" t="s">
        <v>262</v>
      </c>
      <c r="B24" s="300">
        <v>0</v>
      </c>
      <c r="C24" s="438">
        <v>0</v>
      </c>
      <c r="D24" s="438">
        <v>0</v>
      </c>
      <c r="E24" s="438">
        <v>0</v>
      </c>
      <c r="F24" s="438">
        <v>0</v>
      </c>
      <c r="G24" s="438">
        <v>0</v>
      </c>
      <c r="H24" s="438">
        <v>0</v>
      </c>
      <c r="I24" s="145"/>
      <c r="J24" s="145"/>
      <c r="K24" s="317"/>
      <c r="L24" s="317"/>
      <c r="M24" s="317"/>
      <c r="N24" s="301">
        <f t="shared" si="2"/>
        <v>0</v>
      </c>
      <c r="O24" s="57"/>
      <c r="P24" s="87"/>
      <c r="Q24" s="80"/>
      <c r="R24" s="77"/>
      <c r="S24" s="77"/>
      <c r="T24" s="77"/>
      <c r="U24" s="77"/>
      <c r="V24" s="77"/>
      <c r="W24" s="77"/>
      <c r="X24" s="77"/>
      <c r="Y24" s="77"/>
      <c r="Z24" s="77"/>
      <c r="AA24" s="77"/>
      <c r="AB24" s="77"/>
      <c r="AC24" s="82"/>
      <c r="AD24" s="1"/>
      <c r="AE24" s="73"/>
    </row>
    <row r="25" spans="1:31" ht="18" customHeight="1">
      <c r="A25" s="172" t="s">
        <v>209</v>
      </c>
      <c r="B25" s="300">
        <v>0</v>
      </c>
      <c r="C25" s="438">
        <v>0</v>
      </c>
      <c r="D25" s="438">
        <v>0</v>
      </c>
      <c r="E25" s="438">
        <v>0</v>
      </c>
      <c r="F25" s="438">
        <v>0</v>
      </c>
      <c r="G25" s="438">
        <v>0</v>
      </c>
      <c r="H25" s="438">
        <v>0</v>
      </c>
      <c r="I25" s="145"/>
      <c r="J25" s="145"/>
      <c r="K25" s="317"/>
      <c r="L25" s="317"/>
      <c r="M25" s="317"/>
      <c r="N25" s="301">
        <f t="shared" si="2"/>
        <v>0</v>
      </c>
      <c r="O25" s="57"/>
      <c r="P25" s="87"/>
      <c r="Q25" s="80"/>
      <c r="R25" s="77"/>
      <c r="S25" s="77"/>
      <c r="T25" s="77"/>
      <c r="U25" s="77"/>
      <c r="V25" s="77"/>
      <c r="W25" s="77"/>
      <c r="X25" s="77"/>
      <c r="Y25" s="77"/>
      <c r="Z25" s="77"/>
      <c r="AA25" s="77"/>
      <c r="AB25" s="77"/>
      <c r="AC25" s="82"/>
      <c r="AD25" s="1"/>
      <c r="AE25" s="73"/>
    </row>
    <row r="26" spans="1:31" ht="18" customHeight="1">
      <c r="A26" s="172" t="s">
        <v>208</v>
      </c>
      <c r="B26" s="300">
        <v>0</v>
      </c>
      <c r="C26" s="438">
        <v>0</v>
      </c>
      <c r="D26" s="438">
        <v>0</v>
      </c>
      <c r="E26" s="438">
        <v>0</v>
      </c>
      <c r="F26" s="438">
        <v>0</v>
      </c>
      <c r="G26" s="438">
        <v>0</v>
      </c>
      <c r="H26" s="438">
        <v>0</v>
      </c>
      <c r="I26" s="145"/>
      <c r="J26" s="145"/>
      <c r="K26" s="317"/>
      <c r="L26" s="317"/>
      <c r="M26" s="317"/>
      <c r="N26" s="301">
        <f t="shared" si="2"/>
        <v>0</v>
      </c>
      <c r="O26" s="57"/>
      <c r="P26" s="87"/>
      <c r="Q26" s="80"/>
      <c r="R26" s="77"/>
      <c r="S26" s="77"/>
      <c r="T26" s="77"/>
      <c r="U26" s="77"/>
      <c r="V26" s="77"/>
      <c r="W26" s="77"/>
      <c r="X26" s="77"/>
      <c r="Y26" s="77"/>
      <c r="Z26" s="77"/>
      <c r="AA26" s="77"/>
      <c r="AB26" s="77"/>
      <c r="AC26" s="82"/>
      <c r="AD26" s="1"/>
      <c r="AE26" s="73"/>
    </row>
    <row r="27" spans="1:31" ht="18" customHeight="1">
      <c r="A27" s="172" t="s">
        <v>263</v>
      </c>
      <c r="B27" s="300">
        <v>0</v>
      </c>
      <c r="C27" s="438">
        <v>0</v>
      </c>
      <c r="D27" s="438">
        <v>0</v>
      </c>
      <c r="E27" s="438">
        <v>0</v>
      </c>
      <c r="F27" s="438">
        <v>0</v>
      </c>
      <c r="G27" s="438">
        <v>0</v>
      </c>
      <c r="H27" s="438">
        <v>0</v>
      </c>
      <c r="I27" s="145"/>
      <c r="J27" s="145"/>
      <c r="K27" s="317"/>
      <c r="L27" s="317"/>
      <c r="M27" s="317"/>
      <c r="N27" s="301">
        <f t="shared" si="2"/>
        <v>0</v>
      </c>
      <c r="O27" s="56"/>
      <c r="P27" s="87"/>
      <c r="Q27" s="80"/>
      <c r="R27" s="88"/>
      <c r="S27" s="77"/>
      <c r="T27" s="77"/>
      <c r="U27" s="77"/>
      <c r="V27" s="77"/>
      <c r="W27" s="77"/>
      <c r="X27" s="77"/>
      <c r="Y27" s="77"/>
      <c r="Z27" s="77"/>
      <c r="AA27" s="77"/>
      <c r="AB27" s="82"/>
      <c r="AC27" s="82"/>
      <c r="AD27" s="1"/>
      <c r="AE27" s="73"/>
    </row>
    <row r="28" spans="1:31" ht="18" customHeight="1" thickBot="1">
      <c r="A28" s="173" t="s">
        <v>15</v>
      </c>
      <c r="B28" s="304">
        <f t="shared" ref="B28:N28" si="3">SUM(B18:B27)</f>
        <v>0</v>
      </c>
      <c r="C28" s="304">
        <f t="shared" si="3"/>
        <v>0</v>
      </c>
      <c r="D28" s="304">
        <f t="shared" si="3"/>
        <v>0</v>
      </c>
      <c r="E28" s="304">
        <f t="shared" si="3"/>
        <v>0</v>
      </c>
      <c r="F28" s="304">
        <f t="shared" si="3"/>
        <v>0</v>
      </c>
      <c r="G28" s="304">
        <f t="shared" si="3"/>
        <v>0</v>
      </c>
      <c r="H28" s="304">
        <f t="shared" si="3"/>
        <v>0</v>
      </c>
      <c r="I28" s="305">
        <f t="shared" si="3"/>
        <v>0</v>
      </c>
      <c r="J28" s="304">
        <f t="shared" si="3"/>
        <v>0</v>
      </c>
      <c r="K28" s="304">
        <f t="shared" si="3"/>
        <v>0</v>
      </c>
      <c r="L28" s="304">
        <f t="shared" si="3"/>
        <v>0</v>
      </c>
      <c r="M28" s="304">
        <f t="shared" si="3"/>
        <v>0</v>
      </c>
      <c r="N28" s="303">
        <f t="shared" si="3"/>
        <v>0</v>
      </c>
      <c r="O28" s="56"/>
      <c r="P28" s="73"/>
      <c r="Q28" s="85"/>
      <c r="R28" s="79"/>
      <c r="S28" s="79"/>
      <c r="T28" s="79"/>
      <c r="U28" s="79"/>
      <c r="V28" s="79"/>
      <c r="W28" s="79"/>
      <c r="X28" s="79"/>
      <c r="Y28" s="79"/>
      <c r="Z28" s="79"/>
      <c r="AA28" s="79"/>
      <c r="AB28" s="79"/>
      <c r="AC28" s="79"/>
      <c r="AD28" s="1"/>
      <c r="AE28" s="73"/>
    </row>
    <row r="29" spans="1:31">
      <c r="A29" s="338"/>
      <c r="B29" s="339"/>
      <c r="C29" s="339"/>
      <c r="D29" s="339"/>
      <c r="E29" s="339"/>
      <c r="F29" s="339"/>
      <c r="G29" s="339"/>
      <c r="H29" s="339"/>
      <c r="I29" s="73"/>
      <c r="J29" s="73"/>
      <c r="K29" s="73"/>
      <c r="L29" s="340"/>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1"/>
      <c r="B78" s="221"/>
      <c r="C78" s="221"/>
      <c r="D78" s="221"/>
      <c r="E78" s="221"/>
      <c r="F78" s="221"/>
      <c r="G78" s="221"/>
      <c r="H78" s="221"/>
      <c r="I78" s="221"/>
      <c r="J78" s="221"/>
      <c r="K78" s="221"/>
      <c r="L78" s="222"/>
      <c r="M78" s="221"/>
      <c r="N78" s="221"/>
      <c r="O78" s="221"/>
      <c r="P78" s="221"/>
      <c r="Q78" s="221"/>
    </row>
  </sheetData>
  <mergeCells count="3">
    <mergeCell ref="A1:N1"/>
    <mergeCell ref="A16:N16"/>
    <mergeCell ref="A2:N2"/>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view="pageLayout" zoomScale="113" zoomScaleNormal="100" zoomScaleSheetLayoutView="100" zoomScalePageLayoutView="113" workbookViewId="0">
      <selection activeCell="C18" sqref="C18"/>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546" t="s">
        <v>480</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25.5" customHeight="1">
      <c r="A2" s="154" t="s">
        <v>156</v>
      </c>
      <c r="B2" s="110">
        <v>43466</v>
      </c>
      <c r="C2" s="110">
        <v>43497</v>
      </c>
      <c r="D2" s="110">
        <v>43525</v>
      </c>
      <c r="E2" s="110">
        <v>43556</v>
      </c>
      <c r="F2" s="110">
        <v>43586</v>
      </c>
      <c r="G2" s="110">
        <v>43617</v>
      </c>
      <c r="H2" s="110">
        <v>43647</v>
      </c>
      <c r="I2" s="110">
        <v>43678</v>
      </c>
      <c r="J2" s="110">
        <v>43709</v>
      </c>
      <c r="K2" s="110">
        <v>43739</v>
      </c>
      <c r="L2" s="110">
        <v>43770</v>
      </c>
      <c r="M2" s="110">
        <v>43800</v>
      </c>
      <c r="N2" s="165" t="s">
        <v>15</v>
      </c>
      <c r="P2" s="66"/>
      <c r="Q2" s="80"/>
      <c r="R2" s="77"/>
      <c r="S2" s="77"/>
      <c r="T2" s="77"/>
      <c r="U2" s="77"/>
      <c r="V2" s="77"/>
      <c r="W2" s="77"/>
      <c r="X2" s="77"/>
      <c r="Y2" s="77"/>
      <c r="Z2" s="77"/>
      <c r="AA2" s="77"/>
      <c r="AB2" s="77"/>
      <c r="AC2" s="82"/>
      <c r="AD2" s="86"/>
      <c r="AE2" s="73"/>
      <c r="AF2" s="73"/>
      <c r="AG2" s="73"/>
    </row>
    <row r="3" spans="1:33" ht="18.75" customHeight="1">
      <c r="A3" s="172" t="s">
        <v>149</v>
      </c>
      <c r="B3" s="145">
        <v>0</v>
      </c>
      <c r="C3" s="438">
        <v>0</v>
      </c>
      <c r="D3" s="438">
        <v>0</v>
      </c>
      <c r="E3" s="438">
        <v>0</v>
      </c>
      <c r="F3" s="438">
        <v>0</v>
      </c>
      <c r="G3" s="438">
        <v>0</v>
      </c>
      <c r="H3" s="438">
        <v>0</v>
      </c>
      <c r="I3" s="145"/>
      <c r="J3" s="300"/>
      <c r="K3" s="145"/>
      <c r="L3" s="145"/>
      <c r="M3" s="145"/>
      <c r="N3" s="301">
        <f>SUM(B3:M3)</f>
        <v>0</v>
      </c>
      <c r="P3" s="67"/>
      <c r="Q3" s="80"/>
      <c r="R3" s="88"/>
      <c r="S3" s="77"/>
      <c r="T3" s="77"/>
      <c r="U3" s="77"/>
      <c r="V3" s="77"/>
      <c r="W3" s="77"/>
      <c r="X3" s="77"/>
      <c r="Y3" s="77"/>
      <c r="Z3" s="77"/>
      <c r="AA3" s="77"/>
      <c r="AB3" s="82"/>
      <c r="AC3" s="82"/>
      <c r="AD3" s="86"/>
      <c r="AE3" s="73"/>
      <c r="AF3" s="73"/>
      <c r="AG3" s="73"/>
    </row>
    <row r="4" spans="1:33" ht="18.75" customHeight="1">
      <c r="A4" s="172" t="s">
        <v>207</v>
      </c>
      <c r="B4" s="145">
        <v>0</v>
      </c>
      <c r="C4" s="438">
        <v>0</v>
      </c>
      <c r="D4" s="438">
        <v>0</v>
      </c>
      <c r="E4" s="438">
        <v>0</v>
      </c>
      <c r="F4" s="438">
        <v>0</v>
      </c>
      <c r="G4" s="438">
        <v>0</v>
      </c>
      <c r="H4" s="438">
        <v>0</v>
      </c>
      <c r="I4" s="145"/>
      <c r="J4" s="300"/>
      <c r="K4" s="300"/>
      <c r="L4" s="300"/>
      <c r="M4" s="300"/>
      <c r="N4" s="301">
        <f t="shared" ref="N4:N13" si="0">SUM(B4:M4)</f>
        <v>0</v>
      </c>
      <c r="P4" s="67"/>
      <c r="Q4" s="80"/>
      <c r="R4" s="88"/>
      <c r="S4" s="77"/>
      <c r="T4" s="77"/>
      <c r="U4" s="77"/>
      <c r="V4" s="77"/>
      <c r="W4" s="77"/>
      <c r="X4" s="77"/>
      <c r="Y4" s="77"/>
      <c r="Z4" s="77"/>
      <c r="AA4" s="77"/>
      <c r="AB4" s="82"/>
      <c r="AC4" s="82"/>
      <c r="AD4" s="86"/>
      <c r="AE4" s="73"/>
      <c r="AF4" s="73"/>
      <c r="AG4" s="73"/>
    </row>
    <row r="5" spans="1:33" ht="18.75" customHeight="1">
      <c r="A5" s="172" t="s">
        <v>178</v>
      </c>
      <c r="B5" s="145">
        <v>0</v>
      </c>
      <c r="C5" s="438">
        <v>0</v>
      </c>
      <c r="D5" s="438">
        <v>0</v>
      </c>
      <c r="E5" s="438">
        <v>0</v>
      </c>
      <c r="F5" s="438">
        <v>0</v>
      </c>
      <c r="G5" s="438">
        <v>0</v>
      </c>
      <c r="H5" s="438">
        <v>0</v>
      </c>
      <c r="I5" s="145"/>
      <c r="J5" s="300"/>
      <c r="K5" s="300"/>
      <c r="L5" s="300"/>
      <c r="M5" s="300"/>
      <c r="N5" s="301">
        <f t="shared" si="0"/>
        <v>0</v>
      </c>
      <c r="P5" s="67"/>
      <c r="Q5" s="80"/>
      <c r="R5" s="88"/>
      <c r="S5" s="77"/>
      <c r="T5" s="77"/>
      <c r="U5" s="77"/>
      <c r="V5" s="77"/>
      <c r="W5" s="77"/>
      <c r="X5" s="77"/>
      <c r="Y5" s="77"/>
      <c r="Z5" s="77"/>
      <c r="AA5" s="77"/>
      <c r="AB5" s="82"/>
      <c r="AC5" s="82"/>
      <c r="AD5" s="86"/>
      <c r="AE5" s="73"/>
      <c r="AF5" s="73"/>
      <c r="AG5" s="73"/>
    </row>
    <row r="6" spans="1:33" ht="18.75" customHeight="1">
      <c r="A6" s="172" t="s">
        <v>260</v>
      </c>
      <c r="B6" s="145">
        <v>0</v>
      </c>
      <c r="C6" s="438">
        <v>0</v>
      </c>
      <c r="D6" s="438">
        <v>0</v>
      </c>
      <c r="E6" s="438">
        <v>0</v>
      </c>
      <c r="F6" s="438">
        <v>0</v>
      </c>
      <c r="G6" s="438">
        <v>0</v>
      </c>
      <c r="H6" s="438">
        <v>0</v>
      </c>
      <c r="I6" s="145"/>
      <c r="J6" s="300"/>
      <c r="K6" s="300"/>
      <c r="L6" s="300"/>
      <c r="M6" s="300"/>
      <c r="N6" s="301">
        <f t="shared" si="0"/>
        <v>0</v>
      </c>
      <c r="P6" s="67"/>
      <c r="Q6" s="80"/>
      <c r="R6" s="88"/>
      <c r="S6" s="77"/>
      <c r="T6" s="77"/>
      <c r="U6" s="77"/>
      <c r="V6" s="77"/>
      <c r="W6" s="77"/>
      <c r="X6" s="77"/>
      <c r="Y6" s="77"/>
      <c r="Z6" s="77"/>
      <c r="AA6" s="77"/>
      <c r="AB6" s="82"/>
      <c r="AC6" s="82"/>
      <c r="AD6" s="86"/>
      <c r="AE6" s="73"/>
      <c r="AF6" s="73"/>
      <c r="AG6" s="73"/>
    </row>
    <row r="7" spans="1:33" ht="18.75" customHeight="1">
      <c r="A7" s="172" t="s">
        <v>261</v>
      </c>
      <c r="B7" s="145">
        <v>0</v>
      </c>
      <c r="C7" s="438">
        <v>0</v>
      </c>
      <c r="D7" s="438">
        <v>0</v>
      </c>
      <c r="E7" s="438">
        <v>0</v>
      </c>
      <c r="F7" s="438">
        <v>0</v>
      </c>
      <c r="G7" s="438">
        <v>0</v>
      </c>
      <c r="H7" s="438">
        <v>0</v>
      </c>
      <c r="I7" s="145"/>
      <c r="J7" s="300"/>
      <c r="K7" s="300"/>
      <c r="L7" s="300"/>
      <c r="M7" s="300"/>
      <c r="N7" s="301">
        <f t="shared" si="0"/>
        <v>0</v>
      </c>
      <c r="P7" s="67"/>
      <c r="Q7" s="80"/>
      <c r="R7" s="88"/>
      <c r="S7" s="77"/>
      <c r="T7" s="77"/>
      <c r="U7" s="77"/>
      <c r="V7" s="77"/>
      <c r="W7" s="77"/>
      <c r="X7" s="77"/>
      <c r="Y7" s="77"/>
      <c r="Z7" s="77"/>
      <c r="AA7" s="77"/>
      <c r="AB7" s="82"/>
      <c r="AC7" s="82"/>
      <c r="AD7" s="86"/>
      <c r="AE7" s="73"/>
      <c r="AF7" s="73"/>
      <c r="AG7" s="73"/>
    </row>
    <row r="8" spans="1:33" ht="18.75" customHeight="1">
      <c r="A8" s="172" t="s">
        <v>262</v>
      </c>
      <c r="B8" s="145">
        <v>0</v>
      </c>
      <c r="C8" s="438">
        <v>0</v>
      </c>
      <c r="D8" s="438">
        <v>0</v>
      </c>
      <c r="E8" s="438">
        <v>0</v>
      </c>
      <c r="F8" s="438">
        <v>0</v>
      </c>
      <c r="G8" s="438">
        <v>0</v>
      </c>
      <c r="H8" s="438">
        <v>0</v>
      </c>
      <c r="I8" s="145"/>
      <c r="J8" s="300"/>
      <c r="K8" s="300"/>
      <c r="L8" s="300"/>
      <c r="M8" s="300"/>
      <c r="N8" s="301">
        <f t="shared" si="0"/>
        <v>0</v>
      </c>
      <c r="P8" s="67"/>
      <c r="Q8" s="80"/>
      <c r="R8" s="88"/>
      <c r="S8" s="77"/>
      <c r="T8" s="77"/>
      <c r="U8" s="77"/>
      <c r="V8" s="77"/>
      <c r="W8" s="77"/>
      <c r="X8" s="77"/>
      <c r="Y8" s="77"/>
      <c r="Z8" s="77"/>
      <c r="AA8" s="77"/>
      <c r="AB8" s="82"/>
      <c r="AC8" s="82"/>
      <c r="AD8" s="86"/>
      <c r="AE8" s="73"/>
      <c r="AF8" s="73"/>
      <c r="AG8" s="73"/>
    </row>
    <row r="9" spans="1:33" ht="18.75" customHeight="1">
      <c r="A9" s="172" t="s">
        <v>209</v>
      </c>
      <c r="B9" s="145">
        <v>0</v>
      </c>
      <c r="C9" s="438">
        <v>0</v>
      </c>
      <c r="D9" s="438">
        <v>0</v>
      </c>
      <c r="E9" s="438">
        <v>0</v>
      </c>
      <c r="F9" s="438">
        <v>0</v>
      </c>
      <c r="G9" s="438">
        <v>0</v>
      </c>
      <c r="H9" s="438">
        <v>0</v>
      </c>
      <c r="I9" s="145"/>
      <c r="J9" s="300"/>
      <c r="K9" s="300"/>
      <c r="L9" s="300"/>
      <c r="M9" s="300"/>
      <c r="N9" s="301">
        <f t="shared" si="0"/>
        <v>0</v>
      </c>
      <c r="P9" s="67"/>
      <c r="Q9" s="80"/>
      <c r="R9" s="88"/>
      <c r="S9" s="77"/>
      <c r="T9" s="77"/>
      <c r="U9" s="77"/>
      <c r="V9" s="77"/>
      <c r="W9" s="77"/>
      <c r="X9" s="77"/>
      <c r="Y9" s="77"/>
      <c r="Z9" s="77"/>
      <c r="AA9" s="77"/>
      <c r="AB9" s="82"/>
      <c r="AC9" s="82"/>
      <c r="AD9" s="86"/>
      <c r="AE9" s="73"/>
      <c r="AF9" s="73"/>
      <c r="AG9" s="73"/>
    </row>
    <row r="10" spans="1:33" ht="18.75" customHeight="1">
      <c r="A10" s="172" t="s">
        <v>208</v>
      </c>
      <c r="B10" s="145">
        <v>0</v>
      </c>
      <c r="C10" s="438">
        <v>0</v>
      </c>
      <c r="D10" s="438">
        <v>0</v>
      </c>
      <c r="E10" s="438">
        <v>0</v>
      </c>
      <c r="F10" s="438">
        <v>0</v>
      </c>
      <c r="G10" s="438">
        <v>0</v>
      </c>
      <c r="H10" s="438">
        <v>0</v>
      </c>
      <c r="I10" s="145"/>
      <c r="J10" s="300"/>
      <c r="K10" s="300"/>
      <c r="L10" s="300"/>
      <c r="M10" s="300"/>
      <c r="N10" s="301">
        <f t="shared" si="0"/>
        <v>0</v>
      </c>
      <c r="P10" s="67"/>
      <c r="Q10" s="80"/>
      <c r="R10" s="88"/>
      <c r="S10" s="77"/>
      <c r="T10" s="77"/>
      <c r="U10" s="77"/>
      <c r="V10" s="77"/>
      <c r="W10" s="77"/>
      <c r="X10" s="77"/>
      <c r="Y10" s="77"/>
      <c r="Z10" s="77"/>
      <c r="AA10" s="77"/>
      <c r="AB10" s="82"/>
      <c r="AC10" s="82"/>
      <c r="AD10" s="86"/>
      <c r="AE10" s="73"/>
      <c r="AF10" s="73"/>
      <c r="AG10" s="73"/>
    </row>
    <row r="11" spans="1:33" ht="18.75" customHeight="1">
      <c r="A11" s="172" t="s">
        <v>263</v>
      </c>
      <c r="B11" s="145">
        <v>0</v>
      </c>
      <c r="C11" s="438">
        <v>0</v>
      </c>
      <c r="D11" s="438">
        <v>0</v>
      </c>
      <c r="E11" s="438">
        <v>0</v>
      </c>
      <c r="F11" s="438">
        <v>0</v>
      </c>
      <c r="G11" s="438">
        <v>0</v>
      </c>
      <c r="H11" s="438">
        <v>0</v>
      </c>
      <c r="I11" s="145"/>
      <c r="J11" s="300"/>
      <c r="K11" s="300"/>
      <c r="L11" s="300"/>
      <c r="M11" s="300"/>
      <c r="N11" s="301">
        <f t="shared" si="0"/>
        <v>0</v>
      </c>
      <c r="P11" s="67"/>
      <c r="Q11" s="80"/>
      <c r="R11" s="88"/>
      <c r="S11" s="77"/>
      <c r="T11" s="77"/>
      <c r="U11" s="77"/>
      <c r="V11" s="77"/>
      <c r="W11" s="77"/>
      <c r="X11" s="77"/>
      <c r="Y11" s="77"/>
      <c r="Z11" s="77"/>
      <c r="AA11" s="77"/>
      <c r="AB11" s="82"/>
      <c r="AC11" s="82"/>
      <c r="AD11" s="86"/>
      <c r="AE11" s="73"/>
      <c r="AF11" s="73"/>
      <c r="AG11" s="73"/>
    </row>
    <row r="12" spans="1:33" ht="18.75" customHeight="1">
      <c r="A12" s="172" t="s">
        <v>372</v>
      </c>
      <c r="B12" s="145">
        <v>0</v>
      </c>
      <c r="C12" s="438">
        <v>0</v>
      </c>
      <c r="D12" s="438">
        <v>0</v>
      </c>
      <c r="E12" s="438">
        <v>0</v>
      </c>
      <c r="F12" s="438">
        <v>0</v>
      </c>
      <c r="G12" s="438">
        <v>0</v>
      </c>
      <c r="H12" s="438">
        <v>0</v>
      </c>
      <c r="I12" s="145"/>
      <c r="J12" s="145"/>
      <c r="K12" s="300"/>
      <c r="L12" s="300"/>
      <c r="M12" s="300"/>
      <c r="N12" s="301">
        <f t="shared" si="0"/>
        <v>0</v>
      </c>
      <c r="P12" s="67"/>
      <c r="Q12" s="80"/>
      <c r="R12" s="88"/>
      <c r="S12" s="77"/>
      <c r="T12" s="77"/>
      <c r="U12" s="77"/>
      <c r="V12" s="77"/>
      <c r="W12" s="77"/>
      <c r="X12" s="77"/>
      <c r="Y12" s="77"/>
      <c r="Z12" s="77"/>
      <c r="AA12" s="77"/>
      <c r="AB12" s="82"/>
      <c r="AC12" s="82"/>
      <c r="AD12" s="86"/>
      <c r="AE12" s="73"/>
      <c r="AF12" s="73"/>
      <c r="AG12" s="73"/>
    </row>
    <row r="13" spans="1:33" ht="18.75" customHeight="1">
      <c r="A13" s="172" t="s">
        <v>373</v>
      </c>
      <c r="B13" s="145">
        <v>0</v>
      </c>
      <c r="C13" s="438">
        <v>0</v>
      </c>
      <c r="D13" s="438">
        <v>0</v>
      </c>
      <c r="E13" s="438">
        <v>0</v>
      </c>
      <c r="F13" s="438">
        <v>0</v>
      </c>
      <c r="G13" s="438">
        <v>0</v>
      </c>
      <c r="H13" s="438">
        <v>0</v>
      </c>
      <c r="I13" s="145"/>
      <c r="J13" s="145"/>
      <c r="K13" s="300"/>
      <c r="L13" s="300"/>
      <c r="M13" s="300"/>
      <c r="N13" s="301">
        <f t="shared" si="0"/>
        <v>0</v>
      </c>
      <c r="P13" s="67"/>
      <c r="Q13" s="80"/>
      <c r="R13" s="88"/>
      <c r="S13" s="77"/>
      <c r="T13" s="77"/>
      <c r="U13" s="77"/>
      <c r="V13" s="77"/>
      <c r="W13" s="77"/>
      <c r="X13" s="77"/>
      <c r="Y13" s="77"/>
      <c r="Z13" s="77"/>
      <c r="AA13" s="77"/>
      <c r="AB13" s="82"/>
      <c r="AC13" s="82"/>
      <c r="AD13" s="86"/>
      <c r="AE13" s="73"/>
      <c r="AF13" s="73"/>
      <c r="AG13" s="73"/>
    </row>
    <row r="14" spans="1:33" ht="18.75" customHeight="1" thickBot="1">
      <c r="A14" s="173" t="s">
        <v>15</v>
      </c>
      <c r="B14" s="302">
        <f>SUM(B3:B13)</f>
        <v>0</v>
      </c>
      <c r="C14" s="302">
        <f t="shared" ref="C14:M14" si="1">SUM(C3:C13)</f>
        <v>0</v>
      </c>
      <c r="D14" s="302">
        <f t="shared" si="1"/>
        <v>0</v>
      </c>
      <c r="E14" s="302">
        <f t="shared" si="1"/>
        <v>0</v>
      </c>
      <c r="F14" s="302">
        <f t="shared" si="1"/>
        <v>0</v>
      </c>
      <c r="G14" s="302">
        <f t="shared" si="1"/>
        <v>0</v>
      </c>
      <c r="H14" s="302">
        <f>SUM(H3:H13)</f>
        <v>0</v>
      </c>
      <c r="I14" s="302">
        <f t="shared" si="1"/>
        <v>0</v>
      </c>
      <c r="J14" s="302">
        <f t="shared" si="1"/>
        <v>0</v>
      </c>
      <c r="K14" s="302">
        <f t="shared" si="1"/>
        <v>0</v>
      </c>
      <c r="L14" s="302">
        <f t="shared" si="1"/>
        <v>0</v>
      </c>
      <c r="M14" s="302">
        <f t="shared" si="1"/>
        <v>0</v>
      </c>
      <c r="N14" s="303">
        <f>SUM(N3:N13)</f>
        <v>0</v>
      </c>
      <c r="P14" s="73"/>
      <c r="Q14" s="80"/>
      <c r="R14" s="77"/>
      <c r="S14" s="77"/>
      <c r="T14" s="77"/>
      <c r="U14" s="83"/>
      <c r="V14" s="83"/>
      <c r="W14" s="83"/>
      <c r="X14" s="77"/>
      <c r="Y14" s="77"/>
      <c r="Z14" s="77"/>
      <c r="AA14" s="77"/>
      <c r="AB14" s="82"/>
      <c r="AC14" s="82"/>
      <c r="AD14" s="86"/>
      <c r="AE14" s="73"/>
      <c r="AF14" s="73"/>
      <c r="AG14" s="73"/>
    </row>
    <row r="15" spans="1:33" ht="36" customHeight="1" thickBot="1">
      <c r="A15" s="279"/>
      <c r="B15" s="279"/>
      <c r="C15" s="279"/>
      <c r="D15" s="279"/>
      <c r="E15" s="279"/>
      <c r="F15" s="279"/>
      <c r="G15" s="279"/>
      <c r="H15" s="280"/>
      <c r="I15" s="279"/>
      <c r="J15" s="279"/>
      <c r="K15" s="279"/>
      <c r="L15" s="281"/>
      <c r="M15" s="279"/>
      <c r="N15" s="279"/>
      <c r="P15" s="73"/>
      <c r="Q15" s="80"/>
      <c r="R15" s="77"/>
      <c r="S15" s="77"/>
      <c r="T15" s="77"/>
      <c r="U15" s="77"/>
      <c r="V15" s="77"/>
      <c r="W15" s="77"/>
      <c r="X15" s="77"/>
      <c r="Y15" s="77"/>
      <c r="Z15" s="77"/>
      <c r="AA15" s="77"/>
      <c r="AB15" s="82"/>
      <c r="AC15" s="82"/>
      <c r="AD15" s="86"/>
      <c r="AE15" s="73"/>
      <c r="AF15" s="73"/>
      <c r="AG15" s="73"/>
    </row>
    <row r="16" spans="1:33" ht="25.5" customHeight="1">
      <c r="A16" s="546" t="s">
        <v>481</v>
      </c>
      <c r="B16" s="547"/>
      <c r="C16" s="547"/>
      <c r="D16" s="547"/>
      <c r="E16" s="547"/>
      <c r="F16" s="547"/>
      <c r="G16" s="547"/>
      <c r="H16" s="547"/>
      <c r="I16" s="547"/>
      <c r="J16" s="547"/>
      <c r="K16" s="547"/>
      <c r="L16" s="547"/>
      <c r="M16" s="547"/>
      <c r="N16" s="548"/>
      <c r="O16" s="63"/>
      <c r="P16" s="87"/>
      <c r="Q16" s="85"/>
      <c r="R16" s="79"/>
      <c r="S16" s="79"/>
      <c r="T16" s="79"/>
      <c r="U16" s="79"/>
      <c r="V16" s="79"/>
      <c r="W16" s="79"/>
      <c r="X16" s="79"/>
      <c r="Y16" s="79"/>
      <c r="Z16" s="79"/>
      <c r="AA16" s="79"/>
      <c r="AB16" s="79"/>
      <c r="AC16" s="79"/>
      <c r="AD16" s="79"/>
      <c r="AE16" s="73"/>
      <c r="AF16" s="73"/>
      <c r="AG16" s="73"/>
    </row>
    <row r="17" spans="1:31" ht="25.5" customHeight="1">
      <c r="A17" s="311"/>
      <c r="B17" s="110">
        <v>43466</v>
      </c>
      <c r="C17" s="110">
        <v>43497</v>
      </c>
      <c r="D17" s="110">
        <v>43525</v>
      </c>
      <c r="E17" s="110">
        <v>43556</v>
      </c>
      <c r="F17" s="110">
        <v>43586</v>
      </c>
      <c r="G17" s="110">
        <v>43617</v>
      </c>
      <c r="H17" s="110">
        <v>43647</v>
      </c>
      <c r="I17" s="110">
        <v>43678</v>
      </c>
      <c r="J17" s="110">
        <v>43709</v>
      </c>
      <c r="K17" s="110">
        <v>43739</v>
      </c>
      <c r="L17" s="110">
        <v>43770</v>
      </c>
      <c r="M17" s="110">
        <v>43800</v>
      </c>
      <c r="N17" s="165" t="s">
        <v>439</v>
      </c>
      <c r="O17" s="56"/>
      <c r="P17" s="87"/>
      <c r="Q17" s="80"/>
      <c r="R17" s="81"/>
      <c r="S17" s="81"/>
      <c r="T17" s="81"/>
      <c r="U17" s="81"/>
      <c r="V17" s="81"/>
      <c r="W17" s="81"/>
      <c r="X17" s="81"/>
      <c r="Y17" s="81"/>
      <c r="Z17" s="81"/>
      <c r="AA17" s="81"/>
      <c r="AB17" s="81"/>
      <c r="AC17" s="81"/>
      <c r="AD17" s="1"/>
      <c r="AE17" s="73"/>
    </row>
    <row r="18" spans="1:31" ht="18.75" customHeight="1">
      <c r="A18" s="318" t="s">
        <v>240</v>
      </c>
      <c r="B18" s="145">
        <v>0</v>
      </c>
      <c r="C18" s="438">
        <v>0</v>
      </c>
      <c r="D18" s="438">
        <v>0</v>
      </c>
      <c r="E18" s="438">
        <v>0</v>
      </c>
      <c r="F18" s="438">
        <v>0</v>
      </c>
      <c r="G18" s="438">
        <v>0</v>
      </c>
      <c r="H18" s="438">
        <v>0</v>
      </c>
      <c r="I18" s="145"/>
      <c r="J18" s="145"/>
      <c r="K18" s="145"/>
      <c r="L18" s="145"/>
      <c r="M18" s="145"/>
      <c r="N18" s="301"/>
      <c r="O18" s="57"/>
      <c r="P18" s="87"/>
      <c r="Q18" s="80"/>
      <c r="R18" s="77"/>
      <c r="S18" s="77"/>
      <c r="T18" s="77"/>
      <c r="U18" s="77"/>
      <c r="V18" s="77"/>
      <c r="W18" s="77"/>
      <c r="X18" s="77"/>
      <c r="Y18" s="77"/>
      <c r="Z18" s="77"/>
      <c r="AA18" s="77"/>
      <c r="AB18" s="77"/>
      <c r="AC18" s="82"/>
      <c r="AD18" s="1"/>
      <c r="AE18" s="73"/>
    </row>
    <row r="19" spans="1:31" ht="18.75" customHeight="1" thickBot="1">
      <c r="A19" s="319" t="s">
        <v>218</v>
      </c>
      <c r="B19" s="306">
        <v>0</v>
      </c>
      <c r="C19" s="439">
        <v>0</v>
      </c>
      <c r="D19" s="439">
        <v>0</v>
      </c>
      <c r="E19" s="439">
        <v>0</v>
      </c>
      <c r="F19" s="439">
        <v>0</v>
      </c>
      <c r="G19" s="439">
        <v>0</v>
      </c>
      <c r="H19" s="439">
        <v>0</v>
      </c>
      <c r="I19" s="306"/>
      <c r="J19" s="306"/>
      <c r="K19" s="306"/>
      <c r="L19" s="306"/>
      <c r="M19" s="306"/>
      <c r="N19" s="303"/>
      <c r="O19" s="56"/>
      <c r="P19" s="87"/>
      <c r="Q19" s="80"/>
      <c r="R19" s="88"/>
      <c r="S19" s="77"/>
      <c r="T19" s="77"/>
      <c r="U19" s="77"/>
      <c r="V19" s="77"/>
      <c r="W19" s="77"/>
      <c r="X19" s="77"/>
      <c r="Y19" s="77"/>
      <c r="Z19" s="77"/>
      <c r="AA19" s="77"/>
      <c r="AB19" s="82"/>
      <c r="AC19" s="82"/>
      <c r="AD19" s="1"/>
      <c r="AE19" s="73"/>
    </row>
    <row r="20" spans="1:31">
      <c r="A20" s="64"/>
      <c r="B20" s="89"/>
      <c r="C20" s="1"/>
      <c r="D20" s="89"/>
      <c r="E20" s="180"/>
      <c r="F20" s="89"/>
      <c r="G20" s="89"/>
      <c r="H20" s="89"/>
      <c r="J20" s="217"/>
      <c r="P20" s="73"/>
      <c r="Q20" s="80"/>
      <c r="R20" s="77"/>
      <c r="S20" s="77"/>
      <c r="T20" s="77"/>
      <c r="U20" s="77"/>
      <c r="V20" s="77"/>
      <c r="W20" s="77"/>
      <c r="X20" s="77"/>
      <c r="Y20" s="77"/>
      <c r="Z20" s="77"/>
      <c r="AA20" s="77"/>
      <c r="AB20" s="82"/>
      <c r="AC20" s="82"/>
      <c r="AD20" s="1"/>
      <c r="AE20" s="73"/>
    </row>
    <row r="21" spans="1:31">
      <c r="B21" s="180"/>
      <c r="C21" s="180"/>
      <c r="D21" s="217"/>
      <c r="E21" s="180"/>
      <c r="F21" s="180"/>
      <c r="G21" s="180"/>
      <c r="H21" s="217"/>
      <c r="I21" s="217"/>
      <c r="J21" s="217"/>
      <c r="K21" s="217"/>
      <c r="L21" s="217"/>
      <c r="M21" s="217"/>
      <c r="P21" s="73"/>
      <c r="Q21" s="80"/>
      <c r="R21" s="79"/>
      <c r="S21" s="77"/>
      <c r="T21" s="77"/>
      <c r="U21" s="77"/>
      <c r="V21" s="77"/>
      <c r="W21" s="77"/>
      <c r="X21" s="77"/>
      <c r="Y21" s="77"/>
      <c r="Z21" s="77"/>
      <c r="AA21" s="77"/>
      <c r="AB21" s="82"/>
      <c r="AC21" s="82"/>
      <c r="AD21" s="1"/>
      <c r="AE21" s="73"/>
    </row>
    <row r="22" spans="1:31">
      <c r="B22" s="89"/>
      <c r="C22" s="89"/>
      <c r="D22" s="149"/>
      <c r="E22" s="89"/>
      <c r="F22" s="89"/>
      <c r="G22" s="89"/>
      <c r="H22" s="89"/>
      <c r="K22" s="217"/>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49"/>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1"/>
      <c r="B78" s="221"/>
      <c r="C78" s="221"/>
      <c r="D78" s="221"/>
      <c r="E78" s="221"/>
      <c r="F78" s="221"/>
      <c r="G78" s="221"/>
      <c r="H78" s="221"/>
      <c r="I78" s="221"/>
      <c r="J78" s="221"/>
      <c r="K78" s="221"/>
      <c r="L78" s="222"/>
      <c r="M78" s="221"/>
      <c r="N78" s="221"/>
      <c r="O78" s="221"/>
      <c r="P78" s="221"/>
      <c r="Q78" s="221"/>
    </row>
  </sheetData>
  <mergeCells count="2">
    <mergeCell ref="A1:N1"/>
    <mergeCell ref="A16:N16"/>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14:D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27"/>
  <sheetViews>
    <sheetView view="pageBreakPreview" topLeftCell="A7" zoomScaleNormal="110" zoomScaleSheetLayoutView="100" zoomScalePageLayoutView="93" workbookViewId="0">
      <selection activeCell="N27" sqref="N27"/>
    </sheetView>
  </sheetViews>
  <sheetFormatPr defaultRowHeight="12.75"/>
  <cols>
    <col min="1" max="1" width="20.7109375" bestFit="1" customWidth="1"/>
    <col min="2" max="7" width="13.28515625" bestFit="1" customWidth="1"/>
    <col min="8" max="8" width="12.5703125" bestFit="1" customWidth="1"/>
    <col min="9" max="13" width="10.42578125" customWidth="1"/>
    <col min="14" max="14" width="15.140625" bestFit="1" customWidth="1"/>
  </cols>
  <sheetData>
    <row r="1" spans="1:14" ht="25.5" customHeight="1">
      <c r="A1" s="522" t="s">
        <v>469</v>
      </c>
      <c r="B1" s="523"/>
      <c r="C1" s="523"/>
      <c r="D1" s="523"/>
      <c r="E1" s="523"/>
      <c r="F1" s="523"/>
      <c r="G1" s="523"/>
      <c r="H1" s="523"/>
      <c r="I1" s="523"/>
      <c r="J1" s="523"/>
      <c r="K1" s="523"/>
      <c r="L1" s="523"/>
      <c r="M1" s="523"/>
      <c r="N1" s="524"/>
    </row>
    <row r="2" spans="1:14" ht="18" customHeight="1">
      <c r="A2" s="431" t="s">
        <v>156</v>
      </c>
      <c r="B2" s="110">
        <v>43466</v>
      </c>
      <c r="C2" s="110">
        <v>43497</v>
      </c>
      <c r="D2" s="110">
        <v>43525</v>
      </c>
      <c r="E2" s="110">
        <v>43556</v>
      </c>
      <c r="F2" s="110">
        <v>43586</v>
      </c>
      <c r="G2" s="110">
        <v>43617</v>
      </c>
      <c r="H2" s="110">
        <v>43647</v>
      </c>
      <c r="I2" s="110">
        <v>43678</v>
      </c>
      <c r="J2" s="110">
        <v>43709</v>
      </c>
      <c r="K2" s="110">
        <v>43739</v>
      </c>
      <c r="L2" s="110">
        <v>43770</v>
      </c>
      <c r="M2" s="110">
        <v>43800</v>
      </c>
      <c r="N2" s="165" t="s">
        <v>15</v>
      </c>
    </row>
    <row r="3" spans="1:14" ht="18" customHeight="1">
      <c r="A3" s="432" t="s">
        <v>457</v>
      </c>
      <c r="B3" s="145">
        <v>38096941.901000001</v>
      </c>
      <c r="C3" s="438">
        <v>38064985.513999999</v>
      </c>
      <c r="D3" s="145">
        <v>72218731.840999991</v>
      </c>
      <c r="E3" s="145">
        <v>38156880</v>
      </c>
      <c r="F3" s="145">
        <v>38313641.181999996</v>
      </c>
      <c r="G3" s="145">
        <v>30248389.658999998</v>
      </c>
      <c r="H3" s="145">
        <v>51366155.908</v>
      </c>
      <c r="I3" s="145"/>
      <c r="J3" s="300"/>
      <c r="K3" s="145"/>
      <c r="L3" s="145"/>
      <c r="M3" s="145"/>
      <c r="N3" s="301">
        <f>SUM(B3:M3)</f>
        <v>306465726.005</v>
      </c>
    </row>
    <row r="4" spans="1:14" ht="18" customHeight="1">
      <c r="A4" s="432" t="s">
        <v>458</v>
      </c>
      <c r="B4" s="300">
        <v>36523288.574999996</v>
      </c>
      <c r="C4" s="438">
        <v>75183680.403999999</v>
      </c>
      <c r="D4" s="145">
        <v>38143207.118000001</v>
      </c>
      <c r="E4" s="145">
        <v>74891144.324000001</v>
      </c>
      <c r="F4" s="145">
        <v>40580954.788999997</v>
      </c>
      <c r="G4" s="145">
        <v>53221375.210999995</v>
      </c>
      <c r="H4" s="145">
        <v>46830892.745999999</v>
      </c>
      <c r="I4" s="145"/>
      <c r="J4" s="300"/>
      <c r="K4" s="300"/>
      <c r="L4" s="300"/>
      <c r="M4" s="300"/>
      <c r="N4" s="301">
        <f t="shared" ref="N4:N7" si="0">SUM(B4:M4)</f>
        <v>365374543.167</v>
      </c>
    </row>
    <row r="5" spans="1:14" s="89" customFormat="1" ht="18" customHeight="1">
      <c r="A5" s="432" t="s">
        <v>515</v>
      </c>
      <c r="B5" s="300">
        <v>72532095.217999995</v>
      </c>
      <c r="C5" s="438">
        <v>38111250.730999999</v>
      </c>
      <c r="D5" s="145">
        <v>34404150.851999998</v>
      </c>
      <c r="E5" s="145">
        <v>37759094.526000001</v>
      </c>
      <c r="F5" s="145">
        <v>38200442.438000001</v>
      </c>
      <c r="G5" s="145">
        <v>38193447.009999998</v>
      </c>
      <c r="H5" s="145">
        <v>0</v>
      </c>
      <c r="I5" s="145"/>
      <c r="J5" s="300"/>
      <c r="K5" s="300"/>
      <c r="L5" s="300"/>
      <c r="M5" s="300"/>
      <c r="N5" s="301">
        <f t="shared" si="0"/>
        <v>259200480.77499998</v>
      </c>
    </row>
    <row r="6" spans="1:14" ht="18" customHeight="1">
      <c r="A6" s="432" t="s">
        <v>513</v>
      </c>
      <c r="B6" s="145">
        <v>38198852.567999996</v>
      </c>
      <c r="C6" s="438">
        <v>85970789.366999999</v>
      </c>
      <c r="D6" s="145">
        <v>76301359.013999999</v>
      </c>
      <c r="E6" s="145">
        <v>38061328.813000001</v>
      </c>
      <c r="F6" s="145">
        <v>75988790.571999997</v>
      </c>
      <c r="G6" s="145">
        <v>118927204.59699999</v>
      </c>
      <c r="H6" s="145">
        <v>43011389.057999998</v>
      </c>
      <c r="I6" s="145"/>
      <c r="J6" s="300"/>
      <c r="K6" s="300"/>
      <c r="L6" s="300"/>
      <c r="M6" s="300"/>
      <c r="N6" s="301">
        <f t="shared" si="0"/>
        <v>476459713.98899996</v>
      </c>
    </row>
    <row r="7" spans="1:14" s="89" customFormat="1" ht="18" customHeight="1">
      <c r="A7" s="432" t="s">
        <v>514</v>
      </c>
      <c r="B7" s="145">
        <v>0</v>
      </c>
      <c r="C7" s="438">
        <v>25506125.423</v>
      </c>
      <c r="D7" s="145">
        <v>0</v>
      </c>
      <c r="E7" s="145">
        <v>7935200.1569999997</v>
      </c>
      <c r="F7" s="145">
        <v>16276135.138</v>
      </c>
      <c r="G7" s="145">
        <v>1372693.7579999999</v>
      </c>
      <c r="H7" s="145">
        <v>16601581.526999999</v>
      </c>
      <c r="I7" s="145"/>
      <c r="J7" s="300"/>
      <c r="K7" s="300"/>
      <c r="L7" s="300"/>
      <c r="M7" s="300"/>
      <c r="N7" s="301">
        <f t="shared" si="0"/>
        <v>67691736.002999991</v>
      </c>
    </row>
    <row r="8" spans="1:14" ht="18" customHeight="1" thickBot="1">
      <c r="A8" s="430" t="s">
        <v>15</v>
      </c>
      <c r="B8" s="302">
        <f t="shared" ref="B8:M8" si="1">SUM(B3:B7)</f>
        <v>185351178.26199999</v>
      </c>
      <c r="C8" s="302">
        <f t="shared" si="1"/>
        <v>262836831.43899998</v>
      </c>
      <c r="D8" s="302">
        <f t="shared" si="1"/>
        <v>221067448.82499999</v>
      </c>
      <c r="E8" s="302">
        <f t="shared" si="1"/>
        <v>196803647.81999999</v>
      </c>
      <c r="F8" s="302">
        <f t="shared" si="1"/>
        <v>209359964.11899999</v>
      </c>
      <c r="G8" s="302">
        <f t="shared" si="1"/>
        <v>241963110.23499998</v>
      </c>
      <c r="H8" s="302">
        <f t="shared" si="1"/>
        <v>157810019.23900002</v>
      </c>
      <c r="I8" s="302">
        <f t="shared" si="1"/>
        <v>0</v>
      </c>
      <c r="J8" s="302">
        <f t="shared" si="1"/>
        <v>0</v>
      </c>
      <c r="K8" s="302">
        <f t="shared" si="1"/>
        <v>0</v>
      </c>
      <c r="L8" s="302">
        <f t="shared" si="1"/>
        <v>0</v>
      </c>
      <c r="M8" s="302">
        <f t="shared" si="1"/>
        <v>0</v>
      </c>
      <c r="N8" s="303">
        <f>SUM(N3:N7)</f>
        <v>1475192199.9389999</v>
      </c>
    </row>
    <row r="9" spans="1:14" ht="13.5" thickBot="1"/>
    <row r="10" spans="1:14" ht="24.6" customHeight="1">
      <c r="A10" s="522" t="s">
        <v>487</v>
      </c>
      <c r="B10" s="523"/>
      <c r="C10" s="523"/>
      <c r="D10" s="523"/>
      <c r="E10" s="523"/>
      <c r="F10" s="523"/>
      <c r="G10" s="523"/>
      <c r="H10" s="523"/>
      <c r="I10" s="523"/>
      <c r="J10" s="523"/>
      <c r="K10" s="523"/>
      <c r="L10" s="523"/>
      <c r="M10" s="523"/>
      <c r="N10" s="524"/>
    </row>
    <row r="11" spans="1:14" ht="18" customHeight="1">
      <c r="A11" s="431" t="s">
        <v>156</v>
      </c>
      <c r="B11" s="110">
        <v>43466</v>
      </c>
      <c r="C11" s="110">
        <v>43497</v>
      </c>
      <c r="D11" s="110">
        <v>43525</v>
      </c>
      <c r="E11" s="110">
        <v>43556</v>
      </c>
      <c r="F11" s="110">
        <v>43586</v>
      </c>
      <c r="G11" s="110">
        <v>43617</v>
      </c>
      <c r="H11" s="110">
        <v>43647</v>
      </c>
      <c r="I11" s="110">
        <v>43678</v>
      </c>
      <c r="J11" s="110">
        <v>43709</v>
      </c>
      <c r="K11" s="110">
        <v>43739</v>
      </c>
      <c r="L11" s="110">
        <v>43770</v>
      </c>
      <c r="M11" s="110">
        <v>43800</v>
      </c>
      <c r="N11" s="165" t="s">
        <v>15</v>
      </c>
    </row>
    <row r="12" spans="1:14" ht="18" customHeight="1">
      <c r="A12" s="432" t="s">
        <v>457</v>
      </c>
      <c r="B12" s="145">
        <v>5486542</v>
      </c>
      <c r="C12" s="438">
        <v>6351606</v>
      </c>
      <c r="D12" s="145">
        <v>7660770</v>
      </c>
      <c r="E12" s="145">
        <v>7780315</v>
      </c>
      <c r="F12" s="145">
        <v>8816840.9506809674</v>
      </c>
      <c r="G12" s="145">
        <v>7988652</v>
      </c>
      <c r="H12" s="145">
        <v>9361950</v>
      </c>
      <c r="I12" s="145"/>
      <c r="J12" s="300"/>
      <c r="K12" s="145"/>
      <c r="L12" s="145"/>
      <c r="M12" s="145"/>
      <c r="N12" s="301">
        <f>SUM(B12:M12)</f>
        <v>53446675.950680971</v>
      </c>
    </row>
    <row r="13" spans="1:14" ht="18" customHeight="1">
      <c r="A13" s="432" t="s">
        <v>458</v>
      </c>
      <c r="B13" s="300">
        <v>47536208</v>
      </c>
      <c r="C13" s="438">
        <v>50737677</v>
      </c>
      <c r="D13" s="145">
        <v>49569839</v>
      </c>
      <c r="E13" s="145">
        <v>47180591</v>
      </c>
      <c r="F13" s="145">
        <v>49686492.188191801</v>
      </c>
      <c r="G13" s="145">
        <v>46085647</v>
      </c>
      <c r="H13" s="145">
        <v>51562664</v>
      </c>
      <c r="I13" s="145"/>
      <c r="J13" s="300"/>
      <c r="K13" s="300"/>
      <c r="L13" s="300"/>
      <c r="M13" s="300"/>
      <c r="N13" s="301">
        <f t="shared" ref="N13:N17" si="2">SUM(B13:M13)</f>
        <v>342359118.18819177</v>
      </c>
    </row>
    <row r="14" spans="1:14" s="89" customFormat="1" ht="18" customHeight="1">
      <c r="A14" s="432" t="s">
        <v>466</v>
      </c>
      <c r="B14" s="145">
        <v>13001687</v>
      </c>
      <c r="C14" s="438">
        <v>12864217</v>
      </c>
      <c r="D14" s="145">
        <v>13811790</v>
      </c>
      <c r="E14" s="145">
        <v>12319097</v>
      </c>
      <c r="F14" s="145">
        <v>13100916</v>
      </c>
      <c r="G14" s="145">
        <v>12658194</v>
      </c>
      <c r="H14" s="145">
        <v>13087333</v>
      </c>
      <c r="I14" s="145"/>
      <c r="J14" s="300"/>
      <c r="K14" s="300"/>
      <c r="L14" s="300"/>
      <c r="M14" s="300"/>
      <c r="N14" s="301">
        <f t="shared" si="2"/>
        <v>90843234</v>
      </c>
    </row>
    <row r="15" spans="1:14" ht="18" customHeight="1">
      <c r="A15" s="432" t="s">
        <v>459</v>
      </c>
      <c r="B15" s="145">
        <v>1145291</v>
      </c>
      <c r="C15" s="438">
        <v>1366429</v>
      </c>
      <c r="D15" s="145">
        <v>1474259</v>
      </c>
      <c r="E15" s="145">
        <v>1429323</v>
      </c>
      <c r="F15" s="145">
        <v>1718723.9103747825</v>
      </c>
      <c r="G15" s="145">
        <v>1598164</v>
      </c>
      <c r="H15" s="145">
        <v>1408148</v>
      </c>
      <c r="I15" s="145"/>
      <c r="J15" s="300"/>
      <c r="K15" s="300"/>
      <c r="L15" s="300"/>
      <c r="M15" s="300"/>
      <c r="N15" s="301">
        <f t="shared" si="2"/>
        <v>10140337.910374783</v>
      </c>
    </row>
    <row r="16" spans="1:14" ht="18" customHeight="1">
      <c r="A16" s="432" t="s">
        <v>513</v>
      </c>
      <c r="B16" s="145">
        <v>37690012.901000001</v>
      </c>
      <c r="C16" s="438">
        <v>39663378.84268</v>
      </c>
      <c r="D16" s="145">
        <v>42343990</v>
      </c>
      <c r="E16" s="145">
        <v>40514905</v>
      </c>
      <c r="F16" s="145">
        <v>42344079.469708681</v>
      </c>
      <c r="G16" s="145">
        <v>37857078</v>
      </c>
      <c r="H16" s="145">
        <v>42742383</v>
      </c>
      <c r="I16" s="145"/>
      <c r="J16" s="300"/>
      <c r="K16" s="300"/>
      <c r="L16" s="300"/>
      <c r="M16" s="300"/>
      <c r="N16" s="301">
        <f t="shared" si="2"/>
        <v>283155827.21338868</v>
      </c>
    </row>
    <row r="17" spans="1:14" ht="18" customHeight="1">
      <c r="A17" s="432" t="s">
        <v>514</v>
      </c>
      <c r="B17" s="145">
        <v>0</v>
      </c>
      <c r="C17" s="438">
        <v>0</v>
      </c>
      <c r="D17" s="145">
        <v>0</v>
      </c>
      <c r="E17" s="145">
        <v>0</v>
      </c>
      <c r="F17" s="145">
        <v>0</v>
      </c>
      <c r="G17" s="145">
        <v>0</v>
      </c>
      <c r="H17" s="145">
        <v>0</v>
      </c>
      <c r="I17" s="145"/>
      <c r="J17" s="300"/>
      <c r="K17" s="300"/>
      <c r="L17" s="300"/>
      <c r="M17" s="300"/>
      <c r="N17" s="301">
        <f t="shared" si="2"/>
        <v>0</v>
      </c>
    </row>
    <row r="18" spans="1:14" ht="18" customHeight="1" thickBot="1">
      <c r="A18" s="430" t="s">
        <v>15</v>
      </c>
      <c r="B18" s="302">
        <f>SUM(B12:B17)</f>
        <v>104859740.90099999</v>
      </c>
      <c r="C18" s="302">
        <f>SUM(C12:C17)</f>
        <v>110983307.84268001</v>
      </c>
      <c r="D18" s="302">
        <f>SUM(D12:D17)</f>
        <v>114860648</v>
      </c>
      <c r="E18" s="302">
        <v>109224231</v>
      </c>
      <c r="F18" s="302">
        <v>115667052.51895623</v>
      </c>
      <c r="G18" s="302">
        <f t="shared" ref="G18:M18" si="3">SUM(G12:G17)</f>
        <v>106187735</v>
      </c>
      <c r="H18" s="302">
        <f t="shared" si="3"/>
        <v>118162478</v>
      </c>
      <c r="I18" s="302">
        <f t="shared" si="3"/>
        <v>0</v>
      </c>
      <c r="J18" s="302">
        <f t="shared" si="3"/>
        <v>0</v>
      </c>
      <c r="K18" s="302">
        <f t="shared" si="3"/>
        <v>0</v>
      </c>
      <c r="L18" s="302">
        <f t="shared" si="3"/>
        <v>0</v>
      </c>
      <c r="M18" s="302">
        <f t="shared" si="3"/>
        <v>0</v>
      </c>
      <c r="N18" s="303">
        <f>SUM(N12:N17)</f>
        <v>779945193.26263618</v>
      </c>
    </row>
    <row r="19" spans="1:14" ht="13.5" thickBot="1"/>
    <row r="20" spans="1:14" ht="24.6" customHeight="1">
      <c r="A20" s="522" t="s">
        <v>488</v>
      </c>
      <c r="B20" s="523"/>
      <c r="C20" s="523"/>
      <c r="D20" s="523"/>
      <c r="E20" s="523"/>
      <c r="F20" s="523"/>
      <c r="G20" s="523"/>
      <c r="H20" s="523"/>
      <c r="I20" s="523"/>
      <c r="J20" s="523"/>
      <c r="K20" s="523"/>
      <c r="L20" s="523"/>
      <c r="M20" s="523"/>
      <c r="N20" s="524"/>
    </row>
    <row r="21" spans="1:14" ht="18" customHeight="1">
      <c r="A21" s="431" t="s">
        <v>156</v>
      </c>
      <c r="B21" s="110">
        <v>43466</v>
      </c>
      <c r="C21" s="110">
        <v>43497</v>
      </c>
      <c r="D21" s="110">
        <v>43525</v>
      </c>
      <c r="E21" s="110">
        <v>43556</v>
      </c>
      <c r="F21" s="110">
        <v>43586</v>
      </c>
      <c r="G21" s="110">
        <v>43617</v>
      </c>
      <c r="H21" s="110">
        <v>43647</v>
      </c>
      <c r="I21" s="110">
        <v>43678</v>
      </c>
      <c r="J21" s="110">
        <v>43709</v>
      </c>
      <c r="K21" s="110">
        <v>43739</v>
      </c>
      <c r="L21" s="110">
        <v>43770</v>
      </c>
      <c r="M21" s="110">
        <v>43800</v>
      </c>
      <c r="N21" s="165" t="s">
        <v>15</v>
      </c>
    </row>
    <row r="22" spans="1:14" ht="18" customHeight="1">
      <c r="A22" s="432" t="s">
        <v>457</v>
      </c>
      <c r="B22" s="145">
        <v>37169093.769000001</v>
      </c>
      <c r="C22" s="438">
        <v>26835097.756000001</v>
      </c>
      <c r="D22" s="145">
        <v>36034562.171000004</v>
      </c>
      <c r="E22" s="145">
        <v>22569317.559</v>
      </c>
      <c r="F22" s="145">
        <v>41038836.635000005</v>
      </c>
      <c r="G22" s="145">
        <v>27314284.574000001</v>
      </c>
      <c r="H22" s="145">
        <v>30643790.327999998</v>
      </c>
      <c r="I22" s="145"/>
      <c r="J22" s="300"/>
      <c r="K22" s="145"/>
      <c r="L22" s="145"/>
      <c r="M22" s="145"/>
      <c r="N22" s="301">
        <f>SUM(B22:M22)</f>
        <v>221604982.79200003</v>
      </c>
    </row>
    <row r="23" spans="1:14" ht="18" customHeight="1">
      <c r="A23" s="432" t="s">
        <v>458</v>
      </c>
      <c r="B23" s="300">
        <v>4071021.122</v>
      </c>
      <c r="C23" s="438">
        <v>1576356.105</v>
      </c>
      <c r="D23" s="145">
        <v>1594798.5969999998</v>
      </c>
      <c r="E23" s="145">
        <v>3218691.8149999999</v>
      </c>
      <c r="F23" s="145">
        <v>2479879.2259999998</v>
      </c>
      <c r="G23" s="145">
        <v>2558577.7910000002</v>
      </c>
      <c r="H23" s="145">
        <v>5588711.0240000002</v>
      </c>
      <c r="I23" s="145"/>
      <c r="J23" s="300"/>
      <c r="K23" s="300"/>
      <c r="L23" s="300"/>
      <c r="M23" s="300"/>
      <c r="N23" s="301">
        <f t="shared" ref="N23:N26" si="4">SUM(B23:M23)</f>
        <v>21088035.68</v>
      </c>
    </row>
    <row r="24" spans="1:14" s="89" customFormat="1" ht="18" customHeight="1">
      <c r="A24" s="432" t="s">
        <v>515</v>
      </c>
      <c r="B24" s="300">
        <v>28790160.895</v>
      </c>
      <c r="C24" s="438">
        <v>50863280.026999995</v>
      </c>
      <c r="D24" s="145">
        <v>9255033.023</v>
      </c>
      <c r="E24" s="145">
        <v>6461231.6799999997</v>
      </c>
      <c r="F24" s="145">
        <v>19530599.217999998</v>
      </c>
      <c r="G24" s="145">
        <v>23086820.244000003</v>
      </c>
      <c r="H24" s="145">
        <v>22595709.401000001</v>
      </c>
      <c r="I24" s="145"/>
      <c r="J24" s="300"/>
      <c r="K24" s="300"/>
      <c r="L24" s="300"/>
      <c r="M24" s="300"/>
      <c r="N24" s="301">
        <f t="shared" si="4"/>
        <v>160582834.48800001</v>
      </c>
    </row>
    <row r="25" spans="1:14" ht="18" customHeight="1">
      <c r="A25" s="432" t="s">
        <v>513</v>
      </c>
      <c r="B25" s="145">
        <v>21224446.526000001</v>
      </c>
      <c r="C25" s="438">
        <v>17862666.410999998</v>
      </c>
      <c r="D25" s="145">
        <v>16602217.783</v>
      </c>
      <c r="E25" s="145">
        <v>20499465.806000002</v>
      </c>
      <c r="F25" s="145">
        <v>26421413.398000002</v>
      </c>
      <c r="G25" s="145">
        <v>27541635.984000001</v>
      </c>
      <c r="H25" s="145">
        <v>31699464.008000001</v>
      </c>
      <c r="I25" s="145"/>
      <c r="J25" s="300"/>
      <c r="K25" s="300"/>
      <c r="L25" s="300"/>
      <c r="M25" s="300"/>
      <c r="N25" s="301">
        <f t="shared" si="4"/>
        <v>161851309.91600001</v>
      </c>
    </row>
    <row r="26" spans="1:14" ht="18" customHeight="1">
      <c r="A26" s="432" t="s">
        <v>514</v>
      </c>
      <c r="B26" s="145">
        <v>1613082.102</v>
      </c>
      <c r="C26" s="438">
        <v>333395.739</v>
      </c>
      <c r="D26" s="145">
        <v>1256633.0079999999</v>
      </c>
      <c r="E26" s="145">
        <v>248814.655</v>
      </c>
      <c r="F26" s="145">
        <v>5940390.0930000003</v>
      </c>
      <c r="G26" s="145">
        <v>922919.53500000003</v>
      </c>
      <c r="H26" s="145">
        <v>2626942.2009999999</v>
      </c>
      <c r="I26" s="145"/>
      <c r="J26" s="300"/>
      <c r="K26" s="300"/>
      <c r="L26" s="300"/>
      <c r="M26" s="300"/>
      <c r="N26" s="301">
        <f t="shared" si="4"/>
        <v>12942177.332999999</v>
      </c>
    </row>
    <row r="27" spans="1:14" ht="18" customHeight="1" thickBot="1">
      <c r="A27" s="430" t="s">
        <v>15</v>
      </c>
      <c r="B27" s="302">
        <f>SUM(B22:B26)</f>
        <v>92867804.414000005</v>
      </c>
      <c r="C27" s="302">
        <f t="shared" ref="C27:G27" si="5">SUM(C22:C26)</f>
        <v>97470796.037999988</v>
      </c>
      <c r="D27" s="302">
        <f t="shared" si="5"/>
        <v>64743244.58200001</v>
      </c>
      <c r="E27" s="302">
        <f t="shared" si="5"/>
        <v>52997521.515000001</v>
      </c>
      <c r="F27" s="302">
        <f t="shared" si="5"/>
        <v>95411118.569999993</v>
      </c>
      <c r="G27" s="302">
        <f t="shared" si="5"/>
        <v>81424238.128000006</v>
      </c>
      <c r="H27" s="302">
        <f t="shared" ref="H27:M27" si="6">SUM(H22:H26)</f>
        <v>93154616.962000012</v>
      </c>
      <c r="I27" s="302">
        <f t="shared" si="6"/>
        <v>0</v>
      </c>
      <c r="J27" s="302">
        <f t="shared" si="6"/>
        <v>0</v>
      </c>
      <c r="K27" s="302">
        <f t="shared" si="6"/>
        <v>0</v>
      </c>
      <c r="L27" s="302">
        <f t="shared" si="6"/>
        <v>0</v>
      </c>
      <c r="M27" s="302">
        <f t="shared" si="6"/>
        <v>0</v>
      </c>
      <c r="N27" s="303">
        <f>SUM(N22:N26)</f>
        <v>578069340.20899999</v>
      </c>
    </row>
  </sheetData>
  <mergeCells count="3">
    <mergeCell ref="A20:N20"/>
    <mergeCell ref="A10:N10"/>
    <mergeCell ref="A1:N1"/>
  </mergeCells>
  <printOptions horizontalCentered="1"/>
  <pageMargins left="0.25" right="0.25" top="0.75" bottom="0.75" header="0.3" footer="0.3"/>
  <pageSetup scale="75" fitToHeight="0" orientation="landscape" r:id="rId1"/>
  <headerFooter differentFirst="1">
    <oddFooter>&amp;C&amp;"-,Bold"MEEI Bulletins Vol 56 No. 7</oddFooter>
    <firstFooter>&amp;C&amp;"Arial,Bold"MEEI Bulletins Vol 56 No. 7</firstFooter>
  </headerFooter>
  <ignoredErrors>
    <ignoredError sqref="C8:M8 B18:D18 G18:M18 H27:M2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81"/>
  <sheetViews>
    <sheetView view="pageLayout" topLeftCell="B4" zoomScale="123" zoomScaleNormal="148" zoomScaleSheetLayoutView="100" zoomScalePageLayoutView="123" workbookViewId="0">
      <selection activeCell="N15" sqref="N15"/>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546" t="s">
        <v>460</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22.5" customHeight="1">
      <c r="A2" s="554" t="s">
        <v>294</v>
      </c>
      <c r="B2" s="555"/>
      <c r="C2" s="555"/>
      <c r="D2" s="555"/>
      <c r="E2" s="555"/>
      <c r="F2" s="555"/>
      <c r="G2" s="555"/>
      <c r="H2" s="555"/>
      <c r="I2" s="555"/>
      <c r="J2" s="555"/>
      <c r="K2" s="555"/>
      <c r="L2" s="555"/>
      <c r="M2" s="555"/>
      <c r="N2" s="556"/>
      <c r="Q2" s="1"/>
      <c r="R2" s="1"/>
      <c r="S2" s="78"/>
      <c r="T2" s="1"/>
      <c r="U2" s="1"/>
      <c r="V2" s="1"/>
      <c r="W2" s="1"/>
      <c r="X2" s="1"/>
      <c r="Y2" s="1"/>
      <c r="Z2" s="1"/>
      <c r="AA2" s="1"/>
      <c r="AB2" s="1"/>
      <c r="AC2" s="1"/>
      <c r="AD2" s="1"/>
      <c r="AE2" s="73"/>
    </row>
    <row r="3" spans="1:33" ht="22.5" customHeight="1">
      <c r="A3" s="154" t="s">
        <v>156</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0"/>
      <c r="R3" s="77"/>
      <c r="S3" s="77"/>
      <c r="T3" s="77"/>
      <c r="U3" s="77"/>
      <c r="V3" s="77"/>
      <c r="W3" s="77"/>
      <c r="X3" s="77"/>
      <c r="Y3" s="77"/>
      <c r="Z3" s="77"/>
      <c r="AA3" s="77"/>
      <c r="AB3" s="77"/>
      <c r="AC3" s="82"/>
      <c r="AD3" s="86"/>
      <c r="AE3" s="73"/>
      <c r="AF3" s="73"/>
      <c r="AG3" s="73"/>
    </row>
    <row r="4" spans="1:33" ht="20.25" customHeight="1">
      <c r="A4" s="172" t="s">
        <v>16</v>
      </c>
      <c r="B4" s="92">
        <v>232739</v>
      </c>
      <c r="C4" s="92">
        <v>241923</v>
      </c>
      <c r="D4" s="312">
        <v>255055</v>
      </c>
      <c r="E4" s="312">
        <v>214876</v>
      </c>
      <c r="F4" s="92">
        <v>232269</v>
      </c>
      <c r="G4" s="92">
        <v>214640</v>
      </c>
      <c r="H4" s="92">
        <v>322479</v>
      </c>
      <c r="I4" s="92"/>
      <c r="J4" s="92"/>
      <c r="K4" s="92"/>
      <c r="L4" s="92"/>
      <c r="M4" s="92"/>
      <c r="N4" s="231">
        <f>SUM(B4:M4)</f>
        <v>1713981</v>
      </c>
      <c r="P4" s="67"/>
      <c r="Q4" s="80"/>
      <c r="R4" s="88"/>
      <c r="S4" s="77"/>
      <c r="T4" s="77"/>
      <c r="U4" s="77"/>
      <c r="V4" s="77"/>
      <c r="W4" s="77"/>
      <c r="X4" s="77"/>
      <c r="Y4" s="77"/>
      <c r="Z4" s="77"/>
      <c r="AA4" s="77"/>
      <c r="AB4" s="82"/>
      <c r="AC4" s="82"/>
      <c r="AD4" s="86"/>
      <c r="AE4" s="73"/>
      <c r="AF4" s="73"/>
      <c r="AG4" s="73"/>
    </row>
    <row r="5" spans="1:33" ht="20.25" customHeight="1">
      <c r="A5" s="172" t="s">
        <v>9</v>
      </c>
      <c r="B5" s="92">
        <v>200214</v>
      </c>
      <c r="C5" s="92">
        <v>212383</v>
      </c>
      <c r="D5" s="312">
        <v>224190</v>
      </c>
      <c r="E5" s="312">
        <v>183833</v>
      </c>
      <c r="F5" s="92">
        <v>201272</v>
      </c>
      <c r="G5" s="92">
        <v>187413</v>
      </c>
      <c r="H5" s="92">
        <v>197174</v>
      </c>
      <c r="I5" s="92"/>
      <c r="J5" s="92"/>
      <c r="K5" s="92"/>
      <c r="L5" s="92"/>
      <c r="M5" s="92"/>
      <c r="N5" s="231">
        <f t="shared" ref="N5:N6" si="0">SUM(B5:M5)</f>
        <v>1406479</v>
      </c>
      <c r="P5" s="67"/>
      <c r="Q5" s="80"/>
      <c r="R5" s="88"/>
      <c r="S5" s="77"/>
      <c r="T5" s="77"/>
      <c r="U5" s="77"/>
      <c r="V5" s="77"/>
      <c r="W5" s="77"/>
      <c r="X5" s="77"/>
      <c r="Y5" s="77"/>
      <c r="Z5" s="77"/>
      <c r="AA5" s="77"/>
      <c r="AB5" s="82"/>
      <c r="AC5" s="82"/>
      <c r="AD5" s="86"/>
      <c r="AE5" s="73"/>
      <c r="AF5" s="73"/>
      <c r="AG5" s="73"/>
    </row>
    <row r="6" spans="1:33" ht="20.25" customHeight="1">
      <c r="A6" s="172" t="s">
        <v>13</v>
      </c>
      <c r="B6" s="92">
        <v>287189</v>
      </c>
      <c r="C6" s="92">
        <v>304261</v>
      </c>
      <c r="D6" s="312">
        <v>321334</v>
      </c>
      <c r="E6" s="312">
        <v>264829</v>
      </c>
      <c r="F6" s="92">
        <v>300794</v>
      </c>
      <c r="G6" s="92">
        <v>274931</v>
      </c>
      <c r="H6" s="92">
        <v>321210</v>
      </c>
      <c r="I6" s="92"/>
      <c r="J6" s="92"/>
      <c r="K6" s="92"/>
      <c r="L6" s="92"/>
      <c r="M6" s="92"/>
      <c r="N6" s="231">
        <f t="shared" si="0"/>
        <v>2074548</v>
      </c>
      <c r="P6" s="67"/>
      <c r="Q6" s="80"/>
      <c r="R6" s="88"/>
      <c r="S6" s="77"/>
      <c r="T6" s="77"/>
      <c r="U6" s="77"/>
      <c r="V6" s="77"/>
      <c r="W6" s="77"/>
      <c r="X6" s="77"/>
      <c r="Y6" s="77"/>
      <c r="Z6" s="77"/>
      <c r="AA6" s="77"/>
      <c r="AB6" s="82"/>
      <c r="AC6" s="82"/>
      <c r="AD6" s="86"/>
      <c r="AE6" s="73"/>
      <c r="AF6" s="73"/>
      <c r="AG6" s="73"/>
    </row>
    <row r="7" spans="1:33" ht="20.25" customHeight="1" thickBot="1">
      <c r="A7" s="173" t="s">
        <v>15</v>
      </c>
      <c r="B7" s="179">
        <f t="shared" ref="B7:N7" si="1">SUM(B4:B6)</f>
        <v>720142</v>
      </c>
      <c r="C7" s="179">
        <f t="shared" si="1"/>
        <v>758567</v>
      </c>
      <c r="D7" s="179">
        <f t="shared" si="1"/>
        <v>800579</v>
      </c>
      <c r="E7" s="179">
        <f t="shared" si="1"/>
        <v>663538</v>
      </c>
      <c r="F7" s="179">
        <f t="shared" si="1"/>
        <v>734335</v>
      </c>
      <c r="G7" s="179">
        <f t="shared" si="1"/>
        <v>676984</v>
      </c>
      <c r="H7" s="179">
        <f t="shared" si="1"/>
        <v>840863</v>
      </c>
      <c r="I7" s="179">
        <f t="shared" si="1"/>
        <v>0</v>
      </c>
      <c r="J7" s="179">
        <f t="shared" si="1"/>
        <v>0</v>
      </c>
      <c r="K7" s="179">
        <f t="shared" si="1"/>
        <v>0</v>
      </c>
      <c r="L7" s="179">
        <f t="shared" si="1"/>
        <v>0</v>
      </c>
      <c r="M7" s="179">
        <f t="shared" si="1"/>
        <v>0</v>
      </c>
      <c r="N7" s="232">
        <f t="shared" si="1"/>
        <v>5195008</v>
      </c>
      <c r="P7" s="73"/>
      <c r="Q7" s="80"/>
      <c r="R7" s="77"/>
      <c r="S7" s="77"/>
      <c r="T7" s="77"/>
      <c r="U7" s="83"/>
      <c r="V7" s="83"/>
      <c r="W7" s="83"/>
      <c r="X7" s="77"/>
      <c r="Y7" s="77"/>
      <c r="Z7" s="77"/>
      <c r="AA7" s="77"/>
      <c r="AB7" s="82"/>
      <c r="AC7" s="82"/>
      <c r="AD7" s="86"/>
      <c r="AE7" s="73"/>
      <c r="AF7" s="73"/>
      <c r="AG7" s="73"/>
    </row>
    <row r="8" spans="1:33" ht="20.25" customHeight="1" thickBot="1">
      <c r="A8" s="421"/>
      <c r="B8" s="422"/>
      <c r="C8" s="422"/>
      <c r="D8" s="422"/>
      <c r="E8" s="422"/>
      <c r="F8" s="422"/>
      <c r="G8" s="422"/>
      <c r="H8" s="422"/>
      <c r="I8" s="422"/>
      <c r="J8" s="422"/>
      <c r="K8" s="422"/>
      <c r="L8" s="422"/>
      <c r="M8" s="422"/>
      <c r="N8" s="423"/>
      <c r="P8" s="73"/>
      <c r="Q8" s="80"/>
      <c r="R8" s="77"/>
      <c r="S8" s="77"/>
      <c r="T8" s="77"/>
      <c r="U8" s="83"/>
      <c r="V8" s="83"/>
      <c r="W8" s="83"/>
      <c r="X8" s="77"/>
      <c r="Y8" s="77"/>
      <c r="Z8" s="77"/>
      <c r="AA8" s="77"/>
      <c r="AB8" s="82"/>
      <c r="AC8" s="82"/>
      <c r="AD8" s="86"/>
      <c r="AE8" s="73"/>
      <c r="AF8" s="73"/>
      <c r="AG8" s="73"/>
    </row>
    <row r="9" spans="1:33" s="221" customFormat="1" ht="20.25" customHeight="1">
      <c r="A9" s="424"/>
      <c r="B9" s="425"/>
      <c r="C9" s="425"/>
      <c r="D9" s="425"/>
      <c r="E9" s="425"/>
      <c r="F9" s="425"/>
      <c r="G9" s="425"/>
      <c r="H9" s="425"/>
      <c r="I9" s="425"/>
      <c r="J9" s="425"/>
      <c r="K9" s="425"/>
      <c r="L9" s="425"/>
      <c r="M9" s="425"/>
      <c r="N9" s="426"/>
      <c r="O9" s="203"/>
      <c r="P9" s="203"/>
      <c r="Q9" s="85"/>
      <c r="R9" s="193"/>
      <c r="S9" s="193"/>
      <c r="T9" s="193"/>
      <c r="U9" s="200"/>
      <c r="V9" s="200"/>
      <c r="W9" s="200"/>
      <c r="X9" s="193"/>
      <c r="Y9" s="193"/>
      <c r="Z9" s="193"/>
      <c r="AA9" s="193"/>
      <c r="AB9" s="256"/>
      <c r="AC9" s="256"/>
      <c r="AD9" s="257"/>
      <c r="AE9" s="203"/>
      <c r="AF9" s="203"/>
      <c r="AG9" s="203"/>
    </row>
    <row r="10" spans="1:33" s="221" customFormat="1" ht="22.5" customHeight="1">
      <c r="A10" s="560" t="s">
        <v>295</v>
      </c>
      <c r="B10" s="561"/>
      <c r="C10" s="561"/>
      <c r="D10" s="561"/>
      <c r="E10" s="561"/>
      <c r="F10" s="561"/>
      <c r="G10" s="561"/>
      <c r="H10" s="561"/>
      <c r="I10" s="561"/>
      <c r="J10" s="561"/>
      <c r="K10" s="561"/>
      <c r="L10" s="561"/>
      <c r="M10" s="561"/>
      <c r="N10" s="562"/>
      <c r="O10" s="203"/>
      <c r="P10" s="203"/>
      <c r="Q10" s="85"/>
      <c r="R10" s="193"/>
      <c r="S10" s="193"/>
      <c r="T10" s="193"/>
      <c r="U10" s="200"/>
      <c r="V10" s="200"/>
      <c r="W10" s="200"/>
      <c r="X10" s="193"/>
      <c r="Y10" s="193"/>
      <c r="Z10" s="193"/>
      <c r="AA10" s="193"/>
      <c r="AB10" s="256"/>
      <c r="AC10" s="256"/>
      <c r="AD10" s="257"/>
      <c r="AE10" s="203"/>
      <c r="AF10" s="203"/>
      <c r="AG10" s="203"/>
    </row>
    <row r="11" spans="1:33" s="221" customFormat="1" ht="22.5" customHeight="1">
      <c r="A11" s="154" t="s">
        <v>156</v>
      </c>
      <c r="B11" s="110">
        <v>43466</v>
      </c>
      <c r="C11" s="110">
        <v>43497</v>
      </c>
      <c r="D11" s="110">
        <v>43525</v>
      </c>
      <c r="E11" s="110">
        <v>43556</v>
      </c>
      <c r="F11" s="110">
        <v>43586</v>
      </c>
      <c r="G11" s="110">
        <v>43617</v>
      </c>
      <c r="H11" s="110">
        <v>43647</v>
      </c>
      <c r="I11" s="110">
        <v>43678</v>
      </c>
      <c r="J11" s="110">
        <v>43709</v>
      </c>
      <c r="K11" s="110">
        <v>43739</v>
      </c>
      <c r="L11" s="110">
        <v>43770</v>
      </c>
      <c r="M11" s="110">
        <v>43800</v>
      </c>
      <c r="N11" s="165" t="s">
        <v>15</v>
      </c>
      <c r="O11" s="203"/>
      <c r="P11" s="203"/>
      <c r="Q11" s="85"/>
      <c r="R11" s="193"/>
      <c r="S11" s="193"/>
      <c r="T11" s="193"/>
      <c r="U11" s="200"/>
      <c r="V11" s="200"/>
      <c r="W11" s="200"/>
      <c r="X11" s="193"/>
      <c r="Y11" s="193"/>
      <c r="Z11" s="193"/>
      <c r="AA11" s="193"/>
      <c r="AB11" s="256"/>
      <c r="AC11" s="256"/>
      <c r="AD11" s="257"/>
      <c r="AE11" s="203"/>
      <c r="AF11" s="203"/>
      <c r="AG11" s="203"/>
    </row>
    <row r="12" spans="1:33" ht="20.25" customHeight="1">
      <c r="A12" s="172" t="s">
        <v>16</v>
      </c>
      <c r="B12" s="92">
        <v>252439</v>
      </c>
      <c r="C12" s="92">
        <v>96263</v>
      </c>
      <c r="D12" s="312">
        <v>226076</v>
      </c>
      <c r="E12" s="112">
        <v>256891</v>
      </c>
      <c r="F12" s="112">
        <v>200296</v>
      </c>
      <c r="G12" s="112">
        <v>177460</v>
      </c>
      <c r="H12" s="148">
        <v>174340</v>
      </c>
      <c r="I12" s="234"/>
      <c r="J12" s="234"/>
      <c r="K12" s="234"/>
      <c r="L12" s="234"/>
      <c r="M12" s="148"/>
      <c r="N12" s="235">
        <f>SUM(B12:M12)</f>
        <v>1383765</v>
      </c>
      <c r="O12" s="63"/>
      <c r="P12" s="87"/>
      <c r="Q12" s="85"/>
      <c r="R12" s="79"/>
      <c r="S12" s="79"/>
      <c r="T12" s="79"/>
      <c r="U12" s="79"/>
      <c r="V12" s="79"/>
      <c r="W12" s="79"/>
      <c r="X12" s="79"/>
      <c r="Y12" s="79"/>
      <c r="Z12" s="79"/>
      <c r="AA12" s="79"/>
      <c r="AB12" s="79"/>
      <c r="AC12" s="79"/>
      <c r="AD12" s="79"/>
      <c r="AE12" s="73"/>
      <c r="AF12" s="73"/>
      <c r="AG12" s="73"/>
    </row>
    <row r="13" spans="1:33" ht="20.25" customHeight="1">
      <c r="A13" s="172" t="s">
        <v>9</v>
      </c>
      <c r="B13" s="92">
        <v>158299</v>
      </c>
      <c r="C13" s="92">
        <v>188341</v>
      </c>
      <c r="D13" s="312">
        <v>230304</v>
      </c>
      <c r="E13" s="112">
        <v>219518</v>
      </c>
      <c r="F13" s="112">
        <v>168300</v>
      </c>
      <c r="G13" s="112">
        <v>179510</v>
      </c>
      <c r="H13" s="148">
        <v>126981</v>
      </c>
      <c r="I13" s="234"/>
      <c r="J13" s="234"/>
      <c r="K13" s="234"/>
      <c r="L13" s="234"/>
      <c r="M13" s="148"/>
      <c r="N13" s="235">
        <f>SUM(B13:M13)</f>
        <v>1271253</v>
      </c>
      <c r="O13" s="56"/>
      <c r="P13" s="87"/>
      <c r="Q13" s="80"/>
      <c r="R13" s="81"/>
      <c r="S13" s="81"/>
      <c r="T13" s="81"/>
      <c r="U13" s="81"/>
      <c r="V13" s="81"/>
      <c r="W13" s="81"/>
      <c r="X13" s="81"/>
      <c r="Y13" s="81"/>
      <c r="Z13" s="81"/>
      <c r="AA13" s="81"/>
      <c r="AB13" s="81"/>
      <c r="AC13" s="81"/>
      <c r="AD13" s="1"/>
      <c r="AE13" s="73"/>
    </row>
    <row r="14" spans="1:33" ht="20.25" customHeight="1">
      <c r="A14" s="172" t="s">
        <v>13</v>
      </c>
      <c r="B14" s="92">
        <v>623167</v>
      </c>
      <c r="C14" s="92">
        <v>0</v>
      </c>
      <c r="D14" s="312">
        <v>624914</v>
      </c>
      <c r="E14" s="112">
        <v>0</v>
      </c>
      <c r="F14" s="112">
        <v>316085</v>
      </c>
      <c r="G14" s="112">
        <v>622417</v>
      </c>
      <c r="H14" s="148">
        <v>311597</v>
      </c>
      <c r="I14" s="234"/>
      <c r="J14" s="234"/>
      <c r="K14" s="234"/>
      <c r="L14" s="234"/>
      <c r="M14" s="148"/>
      <c r="N14" s="235">
        <f>SUM(B14:M14)</f>
        <v>2498180</v>
      </c>
      <c r="O14" s="57"/>
      <c r="P14" s="87"/>
      <c r="Q14" s="80"/>
      <c r="R14" s="77"/>
      <c r="S14" s="77"/>
      <c r="T14" s="77"/>
      <c r="U14" s="77"/>
      <c r="V14" s="77"/>
      <c r="W14" s="77"/>
      <c r="X14" s="77"/>
      <c r="Y14" s="77"/>
      <c r="Z14" s="77"/>
      <c r="AA14" s="77"/>
      <c r="AB14" s="77"/>
      <c r="AC14" s="82"/>
      <c r="AD14" s="1"/>
      <c r="AE14" s="73"/>
    </row>
    <row r="15" spans="1:33" ht="20.25" customHeight="1" thickBot="1">
      <c r="A15" s="173" t="s">
        <v>15</v>
      </c>
      <c r="B15" s="236">
        <f>SUM(B12:B14)</f>
        <v>1033905</v>
      </c>
      <c r="C15" s="236">
        <f t="shared" ref="C15:N15" si="2">SUM(C12:C14)</f>
        <v>284604</v>
      </c>
      <c r="D15" s="236">
        <f t="shared" si="2"/>
        <v>1081294</v>
      </c>
      <c r="E15" s="236">
        <f t="shared" si="2"/>
        <v>476409</v>
      </c>
      <c r="F15" s="236">
        <f t="shared" si="2"/>
        <v>684681</v>
      </c>
      <c r="G15" s="236">
        <f t="shared" si="2"/>
        <v>979387</v>
      </c>
      <c r="H15" s="236">
        <f t="shared" si="2"/>
        <v>612918</v>
      </c>
      <c r="I15" s="237">
        <f t="shared" si="2"/>
        <v>0</v>
      </c>
      <c r="J15" s="236">
        <f t="shared" si="2"/>
        <v>0</v>
      </c>
      <c r="K15" s="236">
        <f>SUM(K12:K14)</f>
        <v>0</v>
      </c>
      <c r="L15" s="236">
        <f>SUM(L12:L14)</f>
        <v>0</v>
      </c>
      <c r="M15" s="236">
        <f t="shared" si="2"/>
        <v>0</v>
      </c>
      <c r="N15" s="233">
        <f t="shared" si="2"/>
        <v>5153198</v>
      </c>
      <c r="O15" s="57"/>
      <c r="P15" s="87"/>
      <c r="Q15" s="80"/>
      <c r="R15" s="77"/>
      <c r="S15" s="77"/>
      <c r="T15" s="77"/>
      <c r="U15" s="77"/>
      <c r="V15" s="77"/>
      <c r="W15" s="77"/>
      <c r="X15" s="77"/>
      <c r="Y15" s="77"/>
      <c r="Z15" s="77"/>
      <c r="AA15" s="77"/>
      <c r="AB15" s="77"/>
      <c r="AC15" s="82"/>
      <c r="AD15" s="1"/>
      <c r="AE15" s="73"/>
    </row>
    <row r="16" spans="1:33" ht="20.25" customHeight="1">
      <c r="A16" s="338"/>
      <c r="B16" s="1"/>
      <c r="C16" s="1"/>
      <c r="D16" s="1"/>
      <c r="E16" s="1"/>
      <c r="F16" s="1"/>
      <c r="G16" s="1"/>
      <c r="H16" s="1"/>
      <c r="I16" s="73"/>
      <c r="J16" s="73"/>
      <c r="K16" s="73"/>
      <c r="L16" s="340"/>
      <c r="M16" s="73"/>
      <c r="N16" s="73"/>
      <c r="O16" s="57"/>
      <c r="P16" s="87"/>
      <c r="Q16" s="80"/>
      <c r="R16" s="77"/>
      <c r="S16" s="77"/>
      <c r="T16" s="77"/>
      <c r="U16" s="77"/>
      <c r="V16" s="77"/>
      <c r="W16" s="77"/>
      <c r="X16" s="77"/>
      <c r="Y16" s="77"/>
      <c r="Z16" s="77"/>
      <c r="AA16" s="77"/>
      <c r="AB16" s="77"/>
      <c r="AC16" s="82"/>
      <c r="AD16" s="1"/>
      <c r="AE16" s="73"/>
    </row>
    <row r="17" spans="1:31" ht="20.25" customHeight="1">
      <c r="A17" s="343" t="s">
        <v>461</v>
      </c>
      <c r="B17" s="1"/>
      <c r="C17" s="1"/>
      <c r="D17" s="1"/>
      <c r="E17" s="1"/>
      <c r="F17" s="1"/>
      <c r="G17" s="1"/>
      <c r="H17" s="1"/>
      <c r="I17" s="73"/>
      <c r="J17" s="73"/>
      <c r="K17" s="73"/>
      <c r="L17" s="73"/>
      <c r="M17" s="73"/>
      <c r="N17" s="73"/>
      <c r="O17" s="56"/>
      <c r="P17" s="73"/>
      <c r="Q17" s="85"/>
      <c r="R17" s="79"/>
      <c r="S17" s="79"/>
      <c r="T17" s="79"/>
      <c r="U17" s="79"/>
      <c r="V17" s="79"/>
      <c r="W17" s="79"/>
      <c r="X17" s="79"/>
      <c r="Y17" s="79"/>
      <c r="Z17" s="79"/>
      <c r="AA17" s="79"/>
      <c r="AB17" s="79"/>
      <c r="AC17" s="79"/>
      <c r="AD17" s="1"/>
      <c r="AE17" s="73"/>
    </row>
    <row r="18" spans="1:31" ht="22.5" customHeight="1">
      <c r="A18" s="73"/>
      <c r="B18" s="1"/>
      <c r="C18" s="1"/>
      <c r="D18" s="1"/>
      <c r="E18" s="1"/>
      <c r="F18" s="1"/>
      <c r="G18" s="1"/>
      <c r="H18" s="1"/>
      <c r="I18" s="73"/>
      <c r="J18" s="73"/>
      <c r="K18" s="73"/>
      <c r="L18" s="340"/>
      <c r="M18" s="73"/>
      <c r="N18" s="73"/>
      <c r="P18" s="73"/>
      <c r="Q18" s="80"/>
      <c r="R18" s="77"/>
      <c r="S18" s="77"/>
      <c r="T18" s="77"/>
      <c r="U18" s="77"/>
      <c r="V18" s="77"/>
      <c r="W18" s="77"/>
      <c r="X18" s="77"/>
      <c r="Y18" s="77"/>
      <c r="Z18" s="77"/>
      <c r="AA18" s="77"/>
      <c r="AB18" s="82"/>
      <c r="AC18" s="82"/>
      <c r="AD18" s="1"/>
      <c r="AE18" s="73"/>
    </row>
    <row r="19" spans="1:31" ht="22.5" customHeight="1">
      <c r="C19" s="89"/>
      <c r="D19" s="89"/>
      <c r="E19" s="89"/>
      <c r="F19" s="89"/>
      <c r="G19" s="89"/>
      <c r="H19" s="89"/>
      <c r="Q19" s="80"/>
      <c r="R19" s="77"/>
      <c r="S19" s="77"/>
      <c r="T19" s="77"/>
      <c r="U19" s="83"/>
      <c r="V19" s="83"/>
      <c r="W19" s="83"/>
      <c r="X19" s="77"/>
      <c r="Y19" s="77"/>
      <c r="Z19" s="77"/>
      <c r="AA19" s="77"/>
      <c r="AB19" s="82"/>
      <c r="AC19" s="82"/>
      <c r="AD19" s="1"/>
      <c r="AE19" s="73"/>
    </row>
    <row r="20" spans="1:31" ht="20.25" customHeight="1">
      <c r="C20" s="89"/>
      <c r="D20" s="89"/>
      <c r="E20" s="89"/>
      <c r="F20" s="89"/>
      <c r="H20" s="89"/>
      <c r="L20" s="53"/>
      <c r="Q20" s="80"/>
      <c r="R20" s="77"/>
      <c r="S20" s="77"/>
      <c r="T20" s="77"/>
      <c r="U20" s="77"/>
      <c r="V20" s="77"/>
      <c r="W20" s="84"/>
      <c r="X20" s="77"/>
      <c r="Y20" s="77"/>
      <c r="Z20" s="77"/>
      <c r="AA20" s="77"/>
      <c r="AB20" s="82"/>
      <c r="AC20" s="82"/>
      <c r="AD20" s="1"/>
      <c r="AE20" s="73"/>
    </row>
    <row r="21" spans="1:31" ht="20.25" customHeight="1">
      <c r="B21" s="89"/>
      <c r="C21" s="89"/>
      <c r="D21" s="89"/>
      <c r="E21" s="89"/>
      <c r="F21" s="89"/>
      <c r="H21" s="89"/>
      <c r="Q21" s="85"/>
      <c r="R21" s="79"/>
      <c r="S21" s="79"/>
      <c r="T21" s="79"/>
      <c r="U21" s="79"/>
      <c r="V21" s="79"/>
      <c r="W21" s="79"/>
      <c r="X21" s="79"/>
      <c r="Y21" s="79"/>
      <c r="Z21" s="79"/>
      <c r="AA21" s="79"/>
      <c r="AB21" s="79"/>
      <c r="AC21" s="79"/>
      <c r="AD21" s="1"/>
      <c r="AE21" s="73"/>
    </row>
    <row r="22" spans="1:31" ht="20.25" customHeight="1">
      <c r="C22" s="89"/>
      <c r="D22" s="89"/>
      <c r="E22" s="89"/>
      <c r="F22" s="89"/>
      <c r="H22" s="89"/>
      <c r="L22" s="53"/>
      <c r="Q22" s="1"/>
      <c r="R22" s="1"/>
      <c r="S22" s="1"/>
      <c r="T22" s="1"/>
      <c r="U22" s="1"/>
      <c r="V22" s="1"/>
      <c r="W22" s="1"/>
      <c r="X22" s="1"/>
      <c r="Y22" s="1"/>
      <c r="Z22" s="1"/>
      <c r="AA22" s="1"/>
      <c r="AB22" s="1"/>
      <c r="AC22" s="1"/>
      <c r="AD22" s="1"/>
      <c r="AE22" s="73"/>
    </row>
    <row r="23" spans="1:31" ht="20.25" customHeight="1">
      <c r="B23" s="89"/>
      <c r="C23" s="89"/>
      <c r="D23" s="89"/>
      <c r="E23" s="89"/>
      <c r="F23" s="89"/>
      <c r="H23" s="89"/>
      <c r="L23" s="53"/>
      <c r="Q23" s="73"/>
      <c r="R23" s="73"/>
      <c r="S23" s="73"/>
      <c r="T23" s="73"/>
      <c r="U23" s="73"/>
      <c r="V23" s="73"/>
      <c r="W23" s="73"/>
      <c r="X23" s="73"/>
      <c r="Y23" s="73"/>
      <c r="Z23" s="73"/>
      <c r="AA23" s="73"/>
      <c r="AB23" s="73"/>
      <c r="AC23" s="73"/>
      <c r="AD23" s="73"/>
      <c r="AE23" s="7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29" spans="1:31">
      <c r="B29" s="89"/>
      <c r="C29" s="89"/>
      <c r="D29" s="89"/>
      <c r="E29" s="89"/>
      <c r="F29" s="89"/>
      <c r="G29" s="89"/>
      <c r="H29" s="89"/>
      <c r="L29" s="53"/>
    </row>
    <row r="79" spans="1:14">
      <c r="A79" s="221"/>
      <c r="B79" s="221"/>
      <c r="C79" s="221"/>
      <c r="D79" s="221"/>
      <c r="E79" s="221"/>
      <c r="F79" s="221"/>
      <c r="G79" s="221"/>
      <c r="H79" s="221"/>
      <c r="I79" s="221"/>
      <c r="J79" s="221"/>
      <c r="K79" s="221"/>
      <c r="L79" s="222"/>
      <c r="M79" s="221"/>
      <c r="N79" s="221"/>
    </row>
    <row r="81" spans="15:17">
      <c r="O81" s="221"/>
      <c r="P81" s="221"/>
      <c r="Q81" s="221"/>
    </row>
  </sheetData>
  <mergeCells count="3">
    <mergeCell ref="A1:N1"/>
    <mergeCell ref="A2:N2"/>
    <mergeCell ref="A10:N10"/>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7:E7 B15:H15 I15:K15 M15 L15:L17 F7:M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view="pageLayout" topLeftCell="A10" zoomScale="94" zoomScaleNormal="118" zoomScaleSheetLayoutView="80" zoomScalePageLayoutView="94" workbookViewId="0">
      <selection activeCell="N24" sqref="N24"/>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546" t="s">
        <v>452</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22.5" customHeight="1">
      <c r="A2" s="554" t="s">
        <v>292</v>
      </c>
      <c r="B2" s="555"/>
      <c r="C2" s="555"/>
      <c r="D2" s="555"/>
      <c r="E2" s="555"/>
      <c r="F2" s="555"/>
      <c r="G2" s="555"/>
      <c r="H2" s="555"/>
      <c r="I2" s="555"/>
      <c r="J2" s="555"/>
      <c r="K2" s="555"/>
      <c r="L2" s="555"/>
      <c r="M2" s="555"/>
      <c r="N2" s="556"/>
      <c r="P2" s="203"/>
      <c r="Q2" s="198"/>
      <c r="R2" s="198"/>
      <c r="S2" s="199"/>
      <c r="T2" s="198"/>
      <c r="U2" s="198"/>
      <c r="V2" s="198"/>
      <c r="W2" s="1"/>
      <c r="X2" s="1"/>
      <c r="Y2" s="1"/>
      <c r="Z2" s="1"/>
      <c r="AA2" s="1"/>
      <c r="AB2" s="1"/>
      <c r="AC2" s="1"/>
      <c r="AD2" s="1"/>
      <c r="AE2" s="73"/>
    </row>
    <row r="3" spans="1:33" ht="22.5" customHeight="1">
      <c r="A3" s="154" t="s">
        <v>28</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5"/>
      <c r="R3" s="193"/>
      <c r="S3" s="193"/>
      <c r="T3" s="193"/>
      <c r="U3" s="193"/>
      <c r="V3" s="193"/>
      <c r="W3" s="77"/>
      <c r="X3" s="77"/>
      <c r="Y3" s="77"/>
      <c r="Z3" s="77"/>
      <c r="AA3" s="77"/>
      <c r="AB3" s="77"/>
      <c r="AC3" s="82"/>
      <c r="AD3" s="86"/>
      <c r="AE3" s="73"/>
      <c r="AF3" s="73"/>
      <c r="AG3" s="73"/>
    </row>
    <row r="4" spans="1:33" ht="18" customHeight="1">
      <c r="A4" s="172" t="s">
        <v>10</v>
      </c>
      <c r="B4" s="92">
        <v>20735</v>
      </c>
      <c r="C4" s="92">
        <v>17752</v>
      </c>
      <c r="D4" s="92">
        <v>26470</v>
      </c>
      <c r="E4" s="92">
        <v>25202</v>
      </c>
      <c r="F4" s="92">
        <v>23999</v>
      </c>
      <c r="G4" s="92">
        <v>22936</v>
      </c>
      <c r="H4" s="92">
        <v>24098</v>
      </c>
      <c r="I4" s="92"/>
      <c r="J4" s="92"/>
      <c r="K4" s="332"/>
      <c r="L4" s="308"/>
      <c r="M4" s="308"/>
      <c r="N4" s="231">
        <f t="shared" ref="N4:N11" si="0">SUM(B4:M4)</f>
        <v>161192</v>
      </c>
      <c r="P4" s="194"/>
      <c r="Q4" s="195"/>
      <c r="R4" s="195"/>
      <c r="S4" s="195"/>
      <c r="T4" s="195"/>
      <c r="U4" s="195"/>
      <c r="V4" s="193"/>
      <c r="W4" s="77"/>
      <c r="X4" s="77"/>
      <c r="Y4" s="77"/>
      <c r="Z4" s="77"/>
      <c r="AA4" s="77"/>
      <c r="AB4" s="82"/>
      <c r="AC4" s="82"/>
      <c r="AD4" s="86"/>
      <c r="AE4" s="73"/>
      <c r="AF4" s="73"/>
      <c r="AG4" s="73"/>
    </row>
    <row r="5" spans="1:33" ht="18" customHeight="1">
      <c r="A5" s="172" t="s">
        <v>406</v>
      </c>
      <c r="B5" s="92">
        <v>40496</v>
      </c>
      <c r="C5" s="92">
        <v>36116</v>
      </c>
      <c r="D5" s="92">
        <v>36697</v>
      </c>
      <c r="E5" s="92">
        <v>12531</v>
      </c>
      <c r="F5" s="92">
        <v>44423</v>
      </c>
      <c r="G5" s="92">
        <v>33559</v>
      </c>
      <c r="H5" s="92">
        <v>41863</v>
      </c>
      <c r="I5" s="92"/>
      <c r="J5" s="92"/>
      <c r="K5" s="332"/>
      <c r="L5" s="308"/>
      <c r="M5" s="308"/>
      <c r="N5" s="231">
        <f t="shared" si="0"/>
        <v>245685</v>
      </c>
      <c r="P5" s="194"/>
      <c r="Q5" s="195"/>
      <c r="R5" s="195"/>
      <c r="S5" s="195"/>
      <c r="T5" s="195"/>
      <c r="U5" s="195"/>
      <c r="V5" s="193"/>
      <c r="W5" s="77"/>
      <c r="X5" s="77"/>
      <c r="Y5" s="77"/>
      <c r="Z5" s="77"/>
      <c r="AA5" s="77"/>
      <c r="AB5" s="82"/>
      <c r="AC5" s="82"/>
      <c r="AD5" s="86"/>
      <c r="AE5" s="73"/>
      <c r="AF5" s="73"/>
      <c r="AG5" s="73"/>
    </row>
    <row r="6" spans="1:33" ht="18" customHeight="1">
      <c r="A6" s="172" t="s">
        <v>407</v>
      </c>
      <c r="B6" s="92">
        <v>49074</v>
      </c>
      <c r="C6" s="92">
        <v>40914</v>
      </c>
      <c r="D6" s="92">
        <v>47605</v>
      </c>
      <c r="E6" s="92">
        <v>45377</v>
      </c>
      <c r="F6" s="92">
        <v>45904</v>
      </c>
      <c r="G6" s="92">
        <v>38906</v>
      </c>
      <c r="H6" s="92">
        <v>30110</v>
      </c>
      <c r="I6" s="92"/>
      <c r="J6" s="92"/>
      <c r="K6" s="332"/>
      <c r="L6" s="308"/>
      <c r="M6" s="308"/>
      <c r="N6" s="231">
        <f t="shared" si="0"/>
        <v>297890</v>
      </c>
      <c r="P6" s="194"/>
      <c r="Q6" s="196"/>
      <c r="R6" s="196"/>
      <c r="S6" s="196"/>
      <c r="T6" s="196"/>
      <c r="U6" s="196"/>
      <c r="V6" s="193"/>
      <c r="W6" s="77"/>
      <c r="X6" s="77"/>
      <c r="Y6" s="77"/>
      <c r="Z6" s="77"/>
      <c r="AA6" s="77"/>
      <c r="AB6" s="82"/>
      <c r="AC6" s="82"/>
      <c r="AD6" s="86"/>
      <c r="AE6" s="73"/>
      <c r="AF6" s="73"/>
      <c r="AG6" s="73"/>
    </row>
    <row r="7" spans="1:33" ht="18" customHeight="1">
      <c r="A7" s="172" t="s">
        <v>426</v>
      </c>
      <c r="B7" s="92">
        <v>179400</v>
      </c>
      <c r="C7" s="92">
        <v>160117.1923653</v>
      </c>
      <c r="D7" s="92">
        <v>167995</v>
      </c>
      <c r="E7" s="92">
        <v>170383</v>
      </c>
      <c r="F7" s="92">
        <v>172804.17039479999</v>
      </c>
      <c r="G7" s="92">
        <v>172222</v>
      </c>
      <c r="H7" s="92">
        <v>153145</v>
      </c>
      <c r="I7" s="92"/>
      <c r="J7" s="92"/>
      <c r="K7" s="332"/>
      <c r="L7" s="308"/>
      <c r="M7" s="308"/>
      <c r="N7" s="231">
        <f t="shared" si="0"/>
        <v>1176066.3627601</v>
      </c>
      <c r="P7" s="194"/>
      <c r="Q7" s="196"/>
      <c r="R7" s="196"/>
      <c r="S7" s="196"/>
      <c r="T7" s="196"/>
      <c r="U7" s="196"/>
      <c r="V7" s="193"/>
      <c r="W7" s="77"/>
      <c r="X7" s="77"/>
      <c r="Y7" s="77"/>
      <c r="Z7" s="77"/>
      <c r="AA7" s="77"/>
      <c r="AB7" s="82"/>
      <c r="AC7" s="82"/>
      <c r="AD7" s="86"/>
      <c r="AE7" s="73"/>
      <c r="AF7" s="73"/>
      <c r="AG7" s="73"/>
    </row>
    <row r="8" spans="1:33" ht="18" customHeight="1">
      <c r="A8" s="172" t="s">
        <v>3</v>
      </c>
      <c r="B8" s="92">
        <v>60888</v>
      </c>
      <c r="C8" s="92">
        <v>54268</v>
      </c>
      <c r="D8" s="92">
        <v>61558</v>
      </c>
      <c r="E8" s="92">
        <v>50544</v>
      </c>
      <c r="F8" s="92">
        <v>54764</v>
      </c>
      <c r="G8" s="92">
        <v>57383</v>
      </c>
      <c r="H8" s="92">
        <v>59647</v>
      </c>
      <c r="I8" s="92"/>
      <c r="J8" s="92"/>
      <c r="K8" s="332"/>
      <c r="L8" s="308"/>
      <c r="M8" s="308"/>
      <c r="N8" s="363">
        <f t="shared" si="0"/>
        <v>399052</v>
      </c>
      <c r="P8" s="194"/>
      <c r="Q8" s="196"/>
      <c r="R8" s="197"/>
      <c r="S8" s="197"/>
      <c r="T8" s="197"/>
      <c r="U8" s="197"/>
      <c r="V8" s="193"/>
      <c r="W8" s="77"/>
      <c r="X8" s="77"/>
      <c r="Y8" s="77"/>
      <c r="Z8" s="77"/>
      <c r="AA8" s="77"/>
      <c r="AB8" s="82"/>
      <c r="AC8" s="82"/>
      <c r="AD8" s="86"/>
      <c r="AE8" s="73"/>
      <c r="AF8" s="73"/>
      <c r="AG8" s="73"/>
    </row>
    <row r="9" spans="1:33" ht="18" customHeight="1">
      <c r="A9" s="172" t="s">
        <v>2</v>
      </c>
      <c r="B9" s="92">
        <v>55180</v>
      </c>
      <c r="C9" s="92">
        <v>46837</v>
      </c>
      <c r="D9" s="92">
        <v>52879</v>
      </c>
      <c r="E9" s="92">
        <v>54030</v>
      </c>
      <c r="F9" s="92">
        <v>56133</v>
      </c>
      <c r="G9" s="92">
        <v>45525</v>
      </c>
      <c r="H9" s="92">
        <v>58023</v>
      </c>
      <c r="I9" s="92"/>
      <c r="J9" s="92"/>
      <c r="K9" s="332"/>
      <c r="L9" s="308"/>
      <c r="M9" s="308"/>
      <c r="N9" s="231">
        <f t="shared" si="0"/>
        <v>368607</v>
      </c>
      <c r="P9" s="194"/>
      <c r="Q9" s="196"/>
      <c r="R9" s="196"/>
      <c r="S9" s="196"/>
      <c r="T9" s="196"/>
      <c r="U9" s="196"/>
      <c r="V9" s="193"/>
      <c r="W9" s="77"/>
      <c r="X9" s="77"/>
      <c r="Y9" s="77"/>
      <c r="Z9" s="77"/>
      <c r="AA9" s="77"/>
      <c r="AB9" s="82"/>
      <c r="AC9" s="82"/>
      <c r="AD9" s="86"/>
      <c r="AE9" s="73"/>
      <c r="AF9" s="73"/>
      <c r="AG9" s="73"/>
    </row>
    <row r="10" spans="1:33" ht="18" customHeight="1">
      <c r="A10" s="172" t="s">
        <v>11</v>
      </c>
      <c r="B10" s="92">
        <v>57737</v>
      </c>
      <c r="C10" s="92">
        <v>48102</v>
      </c>
      <c r="D10" s="92">
        <v>57088</v>
      </c>
      <c r="E10" s="92">
        <v>54116</v>
      </c>
      <c r="F10" s="92">
        <v>43548</v>
      </c>
      <c r="G10" s="92">
        <v>53131</v>
      </c>
      <c r="H10" s="92">
        <v>55591</v>
      </c>
      <c r="I10" s="92"/>
      <c r="J10" s="92"/>
      <c r="K10" s="332"/>
      <c r="L10" s="308"/>
      <c r="M10" s="308"/>
      <c r="N10" s="231">
        <f t="shared" si="0"/>
        <v>369313</v>
      </c>
      <c r="P10" s="194"/>
      <c r="Q10" s="196"/>
      <c r="R10" s="196"/>
      <c r="S10" s="196"/>
      <c r="T10" s="196"/>
      <c r="U10" s="196"/>
      <c r="V10" s="193"/>
      <c r="W10" s="77"/>
      <c r="X10" s="77"/>
      <c r="Y10" s="77"/>
      <c r="Z10" s="77"/>
      <c r="AA10" s="77"/>
      <c r="AB10" s="82"/>
      <c r="AC10" s="82"/>
      <c r="AD10" s="86"/>
      <c r="AE10" s="73"/>
      <c r="AF10" s="73"/>
      <c r="AG10" s="73"/>
    </row>
    <row r="11" spans="1:33" ht="18" customHeight="1">
      <c r="A11" s="172" t="s">
        <v>248</v>
      </c>
      <c r="B11" s="92">
        <v>1729</v>
      </c>
      <c r="C11" s="92">
        <v>3170</v>
      </c>
      <c r="D11" s="92">
        <v>1805</v>
      </c>
      <c r="E11" s="92">
        <v>15143</v>
      </c>
      <c r="F11" s="92">
        <v>1290</v>
      </c>
      <c r="G11" s="92">
        <v>0</v>
      </c>
      <c r="H11" s="92">
        <v>26684</v>
      </c>
      <c r="I11" s="92"/>
      <c r="J11" s="92"/>
      <c r="K11" s="332"/>
      <c r="L11" s="308"/>
      <c r="M11" s="308"/>
      <c r="N11" s="231">
        <f t="shared" si="0"/>
        <v>49821</v>
      </c>
      <c r="P11" s="194"/>
      <c r="Q11" s="196"/>
      <c r="R11" s="196"/>
      <c r="S11" s="196"/>
      <c r="T11" s="196"/>
      <c r="U11" s="196"/>
      <c r="V11" s="193"/>
      <c r="W11" s="77"/>
      <c r="X11" s="77"/>
      <c r="Y11" s="77"/>
      <c r="Z11" s="77"/>
      <c r="AA11" s="77"/>
      <c r="AB11" s="82"/>
      <c r="AC11" s="82"/>
      <c r="AD11" s="86"/>
      <c r="AE11" s="73"/>
      <c r="AF11" s="73"/>
      <c r="AG11" s="73"/>
    </row>
    <row r="12" spans="1:33" ht="18" customHeight="1" thickBot="1">
      <c r="A12" s="173" t="s">
        <v>15</v>
      </c>
      <c r="B12" s="179">
        <f>SUM(B4:B11)</f>
        <v>465239</v>
      </c>
      <c r="C12" s="179">
        <f>SUM(C4:C11)</f>
        <v>407276.19236530003</v>
      </c>
      <c r="D12" s="179">
        <f>SUM(D4:D11)</f>
        <v>452097</v>
      </c>
      <c r="E12" s="179">
        <f>SUM(E4:E11)</f>
        <v>427326</v>
      </c>
      <c r="F12" s="179">
        <f>SUM(F4:F11)</f>
        <v>442865.17039480002</v>
      </c>
      <c r="G12" s="179">
        <f t="shared" ref="G12:N12" si="1">SUM(G4:G11)</f>
        <v>423662</v>
      </c>
      <c r="H12" s="179">
        <f t="shared" si="1"/>
        <v>449161</v>
      </c>
      <c r="I12" s="179">
        <f t="shared" si="1"/>
        <v>0</v>
      </c>
      <c r="J12" s="179">
        <f t="shared" si="1"/>
        <v>0</v>
      </c>
      <c r="K12" s="179">
        <f t="shared" si="1"/>
        <v>0</v>
      </c>
      <c r="L12" s="174">
        <f t="shared" si="1"/>
        <v>0</v>
      </c>
      <c r="M12" s="174">
        <f t="shared" si="1"/>
        <v>0</v>
      </c>
      <c r="N12" s="231">
        <f t="shared" si="1"/>
        <v>3067626.3627601</v>
      </c>
      <c r="P12" s="194"/>
      <c r="Q12" s="196"/>
      <c r="R12" s="196"/>
      <c r="S12" s="196"/>
      <c r="T12" s="196"/>
      <c r="U12" s="196"/>
      <c r="V12" s="200"/>
      <c r="W12" s="83"/>
      <c r="X12" s="77"/>
      <c r="Y12" s="77"/>
      <c r="Z12" s="77"/>
      <c r="AA12" s="77"/>
      <c r="AB12" s="82"/>
      <c r="AC12" s="82"/>
      <c r="AD12" s="86"/>
      <c r="AE12" s="73"/>
      <c r="AF12" s="73"/>
      <c r="AG12" s="73"/>
    </row>
    <row r="13" spans="1:33" s="221" customFormat="1" ht="18" customHeight="1" thickBot="1">
      <c r="A13" s="322"/>
      <c r="B13" s="323"/>
      <c r="C13" s="323"/>
      <c r="D13" s="323"/>
      <c r="E13" s="323"/>
      <c r="F13" s="323"/>
      <c r="G13" s="323"/>
      <c r="H13" s="323"/>
      <c r="I13" s="323"/>
      <c r="J13" s="323"/>
      <c r="K13" s="323"/>
      <c r="L13" s="325"/>
      <c r="M13" s="325"/>
      <c r="N13" s="324"/>
      <c r="O13" s="203"/>
      <c r="P13" s="194"/>
      <c r="Q13" s="196"/>
      <c r="R13" s="196"/>
      <c r="S13" s="196"/>
      <c r="T13" s="196"/>
      <c r="U13" s="196"/>
      <c r="V13" s="200"/>
      <c r="W13" s="200"/>
      <c r="X13" s="193"/>
      <c r="Y13" s="193"/>
      <c r="Z13" s="193"/>
      <c r="AA13" s="193"/>
      <c r="AB13" s="256"/>
      <c r="AC13" s="256"/>
      <c r="AD13" s="257"/>
      <c r="AE13" s="203"/>
      <c r="AF13" s="203"/>
      <c r="AG13" s="203"/>
    </row>
    <row r="14" spans="1:33" ht="22.5" customHeight="1">
      <c r="A14" s="554" t="s">
        <v>293</v>
      </c>
      <c r="B14" s="555"/>
      <c r="C14" s="555"/>
      <c r="D14" s="555"/>
      <c r="E14" s="555"/>
      <c r="F14" s="555"/>
      <c r="G14" s="555"/>
      <c r="H14" s="555"/>
      <c r="I14" s="555"/>
      <c r="J14" s="555"/>
      <c r="K14" s="555"/>
      <c r="L14" s="555"/>
      <c r="M14" s="555"/>
      <c r="N14" s="556"/>
      <c r="O14" s="63"/>
      <c r="P14" s="201"/>
      <c r="Q14" s="85"/>
      <c r="R14" s="202"/>
      <c r="S14" s="202"/>
      <c r="T14" s="202"/>
      <c r="U14" s="202"/>
      <c r="V14" s="202"/>
      <c r="W14" s="79"/>
      <c r="X14" s="79"/>
      <c r="Y14" s="79"/>
      <c r="Z14" s="79"/>
      <c r="AA14" s="79"/>
      <c r="AB14" s="79"/>
      <c r="AC14" s="79"/>
      <c r="AD14" s="79"/>
      <c r="AE14" s="73"/>
      <c r="AF14" s="73"/>
      <c r="AG14" s="73"/>
    </row>
    <row r="15" spans="1:33" ht="22.5" customHeight="1">
      <c r="A15" s="154" t="s">
        <v>28</v>
      </c>
      <c r="B15" s="110">
        <v>43466</v>
      </c>
      <c r="C15" s="110">
        <v>43497</v>
      </c>
      <c r="D15" s="110">
        <v>43525</v>
      </c>
      <c r="E15" s="110">
        <v>43556</v>
      </c>
      <c r="F15" s="110">
        <v>43586</v>
      </c>
      <c r="G15" s="110">
        <v>43617</v>
      </c>
      <c r="H15" s="110">
        <v>43647</v>
      </c>
      <c r="I15" s="110">
        <v>43678</v>
      </c>
      <c r="J15" s="110">
        <v>43709</v>
      </c>
      <c r="K15" s="110">
        <v>43739</v>
      </c>
      <c r="L15" s="110">
        <v>43770</v>
      </c>
      <c r="M15" s="110">
        <v>43800</v>
      </c>
      <c r="N15" s="165" t="s">
        <v>15</v>
      </c>
      <c r="O15" s="56"/>
      <c r="P15" s="201"/>
      <c r="Q15" s="85"/>
      <c r="R15" s="189"/>
      <c r="S15" s="189"/>
      <c r="T15" s="189"/>
      <c r="U15" s="189"/>
      <c r="V15" s="189"/>
      <c r="W15" s="81"/>
      <c r="X15" s="81"/>
      <c r="Y15" s="81"/>
      <c r="Z15" s="81"/>
      <c r="AA15" s="81"/>
      <c r="AB15" s="81"/>
      <c r="AC15" s="81"/>
      <c r="AD15" s="1"/>
      <c r="AE15" s="73"/>
    </row>
    <row r="16" spans="1:33" ht="18" customHeight="1">
      <c r="A16" s="172" t="s">
        <v>10</v>
      </c>
      <c r="B16" s="92">
        <v>42906</v>
      </c>
      <c r="C16" s="92">
        <v>0</v>
      </c>
      <c r="D16" s="92">
        <v>34509</v>
      </c>
      <c r="E16" s="92">
        <v>24001</v>
      </c>
      <c r="F16" s="92">
        <v>19508.907897949219</v>
      </c>
      <c r="G16" s="92">
        <v>36950</v>
      </c>
      <c r="H16" s="92">
        <v>8552</v>
      </c>
      <c r="I16" s="92"/>
      <c r="J16" s="92"/>
      <c r="K16" s="333"/>
      <c r="L16" s="308"/>
      <c r="M16" s="308"/>
      <c r="N16" s="231">
        <f>SUM(B16:M16)</f>
        <v>166426.90789794922</v>
      </c>
      <c r="O16" s="57"/>
      <c r="P16" s="87"/>
      <c r="Q16" s="80"/>
      <c r="R16" s="77"/>
      <c r="S16" s="77"/>
      <c r="T16" s="77"/>
      <c r="U16" s="77"/>
      <c r="V16" s="77"/>
      <c r="W16" s="77"/>
      <c r="X16" s="77"/>
      <c r="Y16" s="77"/>
      <c r="Z16" s="77"/>
      <c r="AA16" s="77"/>
      <c r="AB16" s="77"/>
      <c r="AC16" s="82"/>
      <c r="AD16" s="1"/>
      <c r="AE16" s="73"/>
    </row>
    <row r="17" spans="1:31" ht="18" customHeight="1">
      <c r="A17" s="172" t="s">
        <v>406</v>
      </c>
      <c r="B17" s="92">
        <v>37266</v>
      </c>
      <c r="C17" s="92">
        <v>35683</v>
      </c>
      <c r="D17" s="92">
        <v>16006</v>
      </c>
      <c r="E17" s="92">
        <v>20701</v>
      </c>
      <c r="F17" s="92">
        <v>48804</v>
      </c>
      <c r="G17" s="92">
        <v>25345</v>
      </c>
      <c r="H17" s="92">
        <v>42955</v>
      </c>
      <c r="I17" s="92"/>
      <c r="J17" s="92"/>
      <c r="K17" s="333"/>
      <c r="L17" s="308"/>
      <c r="M17" s="308"/>
      <c r="N17" s="231">
        <f t="shared" ref="N17:N23" si="2">SUM(B17:M17)</f>
        <v>226760</v>
      </c>
      <c r="O17" s="57"/>
      <c r="P17" s="87"/>
      <c r="Q17" s="80"/>
      <c r="R17" s="77"/>
      <c r="S17" s="77"/>
      <c r="T17" s="77"/>
      <c r="U17" s="77"/>
      <c r="V17" s="77"/>
      <c r="W17" s="77"/>
      <c r="X17" s="77"/>
      <c r="Y17" s="77"/>
      <c r="Z17" s="77"/>
      <c r="AA17" s="77"/>
      <c r="AB17" s="77"/>
      <c r="AC17" s="82"/>
      <c r="AD17" s="1"/>
      <c r="AE17" s="73"/>
    </row>
    <row r="18" spans="1:31" ht="18" customHeight="1">
      <c r="A18" s="172" t="s">
        <v>407</v>
      </c>
      <c r="B18" s="92">
        <v>41741</v>
      </c>
      <c r="C18" s="92">
        <v>50653</v>
      </c>
      <c r="D18" s="92">
        <v>45725</v>
      </c>
      <c r="E18" s="92">
        <v>49241</v>
      </c>
      <c r="F18" s="92">
        <v>31745</v>
      </c>
      <c r="G18" s="92">
        <v>52753</v>
      </c>
      <c r="H18" s="92">
        <v>35025</v>
      </c>
      <c r="I18" s="92"/>
      <c r="J18" s="92"/>
      <c r="K18" s="333"/>
      <c r="L18" s="308"/>
      <c r="M18" s="308"/>
      <c r="N18" s="231">
        <f t="shared" si="2"/>
        <v>306883</v>
      </c>
      <c r="O18" s="57"/>
      <c r="P18" s="87"/>
      <c r="Q18" s="80"/>
      <c r="R18" s="77"/>
      <c r="S18" s="77"/>
      <c r="T18" s="77"/>
      <c r="U18" s="77"/>
      <c r="V18" s="77"/>
      <c r="W18" s="77"/>
      <c r="X18" s="77"/>
      <c r="Y18" s="77"/>
      <c r="Z18" s="77"/>
      <c r="AA18" s="77"/>
      <c r="AB18" s="77"/>
      <c r="AC18" s="82"/>
      <c r="AD18" s="1"/>
      <c r="AE18" s="73"/>
    </row>
    <row r="19" spans="1:31" ht="18" customHeight="1">
      <c r="A19" s="172" t="s">
        <v>426</v>
      </c>
      <c r="B19" s="92">
        <v>124488</v>
      </c>
      <c r="C19" s="92">
        <v>147608.02253700001</v>
      </c>
      <c r="D19" s="92">
        <v>141970</v>
      </c>
      <c r="E19" s="92">
        <v>135079</v>
      </c>
      <c r="F19" s="92">
        <v>101454.0937398</v>
      </c>
      <c r="G19" s="92">
        <v>157441</v>
      </c>
      <c r="H19" s="92">
        <v>139771</v>
      </c>
      <c r="I19" s="92"/>
      <c r="J19" s="92"/>
      <c r="K19" s="333"/>
      <c r="L19" s="308"/>
      <c r="M19" s="308"/>
      <c r="N19" s="231">
        <f>SUM(B19:M19)</f>
        <v>947811.11627680005</v>
      </c>
      <c r="O19" s="57"/>
      <c r="P19" s="87"/>
      <c r="Q19" s="80"/>
      <c r="R19" s="77"/>
      <c r="S19" s="77"/>
      <c r="T19" s="77"/>
      <c r="U19" s="77"/>
      <c r="V19" s="77"/>
      <c r="W19" s="77"/>
      <c r="X19" s="77"/>
      <c r="Y19" s="77"/>
      <c r="Z19" s="77"/>
      <c r="AA19" s="77"/>
      <c r="AB19" s="77"/>
      <c r="AC19" s="82"/>
      <c r="AD19" s="1"/>
      <c r="AE19" s="73"/>
    </row>
    <row r="20" spans="1:31" ht="18" customHeight="1">
      <c r="A20" s="172" t="s">
        <v>3</v>
      </c>
      <c r="B20" s="92">
        <v>60734</v>
      </c>
      <c r="C20" s="92">
        <v>87072</v>
      </c>
      <c r="D20" s="92">
        <v>48695</v>
      </c>
      <c r="E20" s="92">
        <v>75634</v>
      </c>
      <c r="F20" s="92">
        <v>53840</v>
      </c>
      <c r="G20" s="92">
        <v>39306</v>
      </c>
      <c r="H20" s="92">
        <v>25271</v>
      </c>
      <c r="I20" s="92"/>
      <c r="J20" s="92"/>
      <c r="K20" s="333"/>
      <c r="L20" s="308"/>
      <c r="M20" s="308"/>
      <c r="N20" s="363">
        <f t="shared" si="2"/>
        <v>390552</v>
      </c>
      <c r="O20" s="57"/>
      <c r="P20" s="87"/>
      <c r="Q20" s="80"/>
      <c r="R20" s="77"/>
      <c r="S20" s="77"/>
      <c r="T20" s="77"/>
      <c r="U20" s="77"/>
      <c r="V20" s="77"/>
      <c r="W20" s="77"/>
      <c r="X20" s="77"/>
      <c r="Y20" s="77"/>
      <c r="Z20" s="77"/>
      <c r="AA20" s="77"/>
      <c r="AB20" s="77"/>
      <c r="AC20" s="82"/>
      <c r="AD20" s="1"/>
      <c r="AE20" s="73"/>
    </row>
    <row r="21" spans="1:31" ht="18" customHeight="1">
      <c r="A21" s="172" t="s">
        <v>2</v>
      </c>
      <c r="B21" s="92">
        <v>46643</v>
      </c>
      <c r="C21" s="92">
        <v>61718</v>
      </c>
      <c r="D21" s="92">
        <v>60149</v>
      </c>
      <c r="E21" s="92">
        <v>25508</v>
      </c>
      <c r="F21" s="92">
        <v>60110</v>
      </c>
      <c r="G21" s="92">
        <v>55851</v>
      </c>
      <c r="H21" s="92">
        <v>41946</v>
      </c>
      <c r="I21" s="92"/>
      <c r="J21" s="92"/>
      <c r="K21" s="333"/>
      <c r="L21" s="308"/>
      <c r="M21" s="308"/>
      <c r="N21" s="231">
        <f t="shared" si="2"/>
        <v>351925</v>
      </c>
      <c r="O21" s="57"/>
      <c r="P21" s="87"/>
      <c r="Q21" s="80"/>
      <c r="R21" s="77"/>
      <c r="S21" s="77"/>
      <c r="T21" s="77"/>
      <c r="U21" s="77"/>
      <c r="V21" s="77"/>
      <c r="W21" s="77"/>
      <c r="X21" s="77"/>
      <c r="Y21" s="77"/>
      <c r="Z21" s="77"/>
      <c r="AA21" s="77"/>
      <c r="AB21" s="77"/>
      <c r="AC21" s="82"/>
      <c r="AD21" s="1"/>
      <c r="AE21" s="73"/>
    </row>
    <row r="22" spans="1:31" ht="18" customHeight="1">
      <c r="A22" s="172" t="s">
        <v>11</v>
      </c>
      <c r="B22" s="92">
        <v>53668</v>
      </c>
      <c r="C22" s="92">
        <v>66257</v>
      </c>
      <c r="D22" s="92">
        <v>66011</v>
      </c>
      <c r="E22" s="92">
        <v>30200</v>
      </c>
      <c r="F22" s="92">
        <v>59900</v>
      </c>
      <c r="G22" s="92">
        <v>16653</v>
      </c>
      <c r="H22" s="92">
        <v>33843</v>
      </c>
      <c r="I22" s="92"/>
      <c r="J22" s="92"/>
      <c r="K22" s="333"/>
      <c r="L22" s="308"/>
      <c r="M22" s="308"/>
      <c r="N22" s="231">
        <f t="shared" si="2"/>
        <v>326532</v>
      </c>
      <c r="O22" s="57"/>
      <c r="P22" s="87"/>
      <c r="Q22" s="80"/>
      <c r="R22" s="77"/>
      <c r="S22" s="77"/>
      <c r="T22" s="77"/>
      <c r="U22" s="77"/>
      <c r="V22" s="77"/>
      <c r="W22" s="77"/>
      <c r="X22" s="77"/>
      <c r="Y22" s="77"/>
      <c r="Z22" s="77"/>
      <c r="AA22" s="77"/>
      <c r="AB22" s="77"/>
      <c r="AC22" s="82"/>
      <c r="AD22" s="1"/>
      <c r="AE22" s="73"/>
    </row>
    <row r="23" spans="1:31" ht="18" customHeight="1">
      <c r="A23" s="172" t="s">
        <v>248</v>
      </c>
      <c r="B23" s="92">
        <v>0</v>
      </c>
      <c r="C23" s="92">
        <v>0</v>
      </c>
      <c r="D23" s="92">
        <v>20603</v>
      </c>
      <c r="E23" s="92">
        <v>0</v>
      </c>
      <c r="F23" s="92">
        <v>0</v>
      </c>
      <c r="G23" s="92">
        <v>0</v>
      </c>
      <c r="H23" s="92">
        <v>0</v>
      </c>
      <c r="I23" s="92"/>
      <c r="J23" s="92"/>
      <c r="K23" s="333"/>
      <c r="L23" s="308"/>
      <c r="M23" s="308"/>
      <c r="N23" s="231">
        <f t="shared" si="2"/>
        <v>20603</v>
      </c>
      <c r="O23" s="57"/>
      <c r="P23" s="87"/>
      <c r="Q23" s="80"/>
      <c r="R23" s="77"/>
      <c r="S23" s="77"/>
      <c r="T23" s="77"/>
      <c r="U23" s="77"/>
      <c r="V23" s="77"/>
      <c r="W23" s="77"/>
      <c r="X23" s="77"/>
      <c r="Y23" s="77"/>
      <c r="Z23" s="77"/>
      <c r="AA23" s="77"/>
      <c r="AB23" s="77"/>
      <c r="AC23" s="82"/>
      <c r="AD23" s="1"/>
      <c r="AE23" s="73"/>
    </row>
    <row r="24" spans="1:31" ht="18" customHeight="1" thickBot="1">
      <c r="A24" s="173" t="s">
        <v>15</v>
      </c>
      <c r="B24" s="236">
        <f>SUM(B16:B23)</f>
        <v>407446</v>
      </c>
      <c r="C24" s="236">
        <f t="shared" ref="C24:N24" si="3">SUM(C16:C23)</f>
        <v>448991.02253700001</v>
      </c>
      <c r="D24" s="236">
        <f t="shared" si="3"/>
        <v>433668</v>
      </c>
      <c r="E24" s="236">
        <f t="shared" si="3"/>
        <v>360364</v>
      </c>
      <c r="F24" s="236">
        <f t="shared" si="3"/>
        <v>375362.0016377492</v>
      </c>
      <c r="G24" s="236">
        <f t="shared" si="3"/>
        <v>384299</v>
      </c>
      <c r="H24" s="236">
        <f t="shared" si="3"/>
        <v>327363</v>
      </c>
      <c r="I24" s="236">
        <f t="shared" si="3"/>
        <v>0</v>
      </c>
      <c r="J24" s="236">
        <f t="shared" si="3"/>
        <v>0</v>
      </c>
      <c r="K24" s="236">
        <f>SUM(K16:K23)</f>
        <v>0</v>
      </c>
      <c r="L24" s="236">
        <f t="shared" si="3"/>
        <v>0</v>
      </c>
      <c r="M24" s="236">
        <f t="shared" si="3"/>
        <v>0</v>
      </c>
      <c r="N24" s="232">
        <f t="shared" si="3"/>
        <v>2737493.0241747494</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6" t="s">
        <v>389</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364"/>
      <c r="C29" s="364"/>
      <c r="D29" s="89"/>
      <c r="E29" s="89"/>
      <c r="F29" s="89"/>
      <c r="G29" s="89"/>
      <c r="H29" s="89"/>
      <c r="L29" s="53"/>
      <c r="Q29" s="80"/>
      <c r="R29" s="77"/>
      <c r="S29" s="77"/>
      <c r="T29" s="77"/>
      <c r="U29" s="77"/>
      <c r="V29" s="77"/>
      <c r="W29" s="84"/>
      <c r="X29" s="77"/>
      <c r="Y29" s="77"/>
      <c r="Z29" s="77"/>
      <c r="AA29" s="77"/>
      <c r="AB29" s="82"/>
      <c r="AC29" s="82"/>
      <c r="AD29" s="1"/>
      <c r="AE29" s="73"/>
    </row>
    <row r="30" spans="1:31">
      <c r="B30" s="364"/>
      <c r="C30" s="364"/>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1"/>
      <c r="B78" s="221"/>
      <c r="C78" s="221"/>
      <c r="D78" s="221"/>
      <c r="E78" s="221"/>
      <c r="F78" s="221"/>
      <c r="G78" s="221"/>
      <c r="H78" s="221"/>
      <c r="I78" s="221"/>
      <c r="J78" s="221"/>
      <c r="K78" s="221"/>
      <c r="L78" s="222"/>
      <c r="M78" s="221"/>
      <c r="N78" s="221"/>
      <c r="O78" s="221"/>
      <c r="P78" s="221"/>
      <c r="Q78" s="221"/>
    </row>
  </sheetData>
  <mergeCells count="3">
    <mergeCell ref="A1:N1"/>
    <mergeCell ref="A2:N2"/>
    <mergeCell ref="A14:N14"/>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24:C24 G12 I12:J12 K12:M12 H12 C12 B12 D12:E12 N12 E24:G24 I24:J24 K24:M24 H24 D24 N2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4"/>
  <sheetViews>
    <sheetView view="pageLayout" topLeftCell="A25" zoomScale="85" zoomScaleNormal="102" zoomScaleSheetLayoutView="70" zoomScalePageLayoutView="85" workbookViewId="0">
      <selection activeCell="D41" sqref="D41"/>
    </sheetView>
  </sheetViews>
  <sheetFormatPr defaultColWidth="9.140625" defaultRowHeight="12.75"/>
  <cols>
    <col min="1" max="1" width="1.140625" style="288" customWidth="1"/>
    <col min="2" max="2" width="52.140625" style="287" customWidth="1"/>
    <col min="3" max="3" width="11.7109375" style="288" customWidth="1"/>
    <col min="4" max="4" width="74.42578125" style="287" customWidth="1"/>
    <col min="5" max="16384" width="9.140625" style="287"/>
  </cols>
  <sheetData>
    <row r="1" spans="1:14" s="38" customFormat="1" ht="25.5" customHeight="1">
      <c r="A1" s="494" t="s">
        <v>302</v>
      </c>
      <c r="B1" s="494"/>
      <c r="C1" s="494"/>
      <c r="D1" s="494"/>
    </row>
    <row r="2" spans="1:14" s="41" customFormat="1" ht="7.5" customHeight="1">
      <c r="A2" s="127"/>
      <c r="B2" s="127"/>
      <c r="C2" s="127"/>
      <c r="D2" s="127"/>
    </row>
    <row r="3" spans="1:14" s="42" customFormat="1" ht="9.75" customHeight="1">
      <c r="A3" s="134"/>
      <c r="B3" s="120"/>
      <c r="C3" s="119"/>
      <c r="D3" s="120"/>
    </row>
    <row r="4" spans="1:14" s="42" customFormat="1" ht="9.75" customHeight="1">
      <c r="A4" s="134"/>
      <c r="B4" s="133"/>
      <c r="C4" s="265"/>
      <c r="D4" s="133" t="s">
        <v>324</v>
      </c>
    </row>
    <row r="5" spans="1:14" s="42" customFormat="1" ht="9.75" customHeight="1">
      <c r="A5" s="134"/>
      <c r="B5" s="133"/>
      <c r="C5" s="265"/>
      <c r="D5" s="133" t="s">
        <v>250</v>
      </c>
    </row>
    <row r="6" spans="1:14" s="42" customFormat="1" ht="9.75" customHeight="1">
      <c r="A6" s="122"/>
      <c r="B6" s="120"/>
      <c r="C6" s="119"/>
      <c r="D6" s="120"/>
    </row>
    <row r="7" spans="1:14" s="43" customFormat="1" ht="18" customHeight="1">
      <c r="A7" s="122"/>
      <c r="B7" s="496" t="s">
        <v>334</v>
      </c>
      <c r="C7" s="136" t="s">
        <v>304</v>
      </c>
      <c r="D7" s="128" t="s">
        <v>268</v>
      </c>
    </row>
    <row r="8" spans="1:14" s="43" customFormat="1" ht="18" customHeight="1">
      <c r="A8" s="122"/>
      <c r="B8" s="496"/>
      <c r="C8" s="136" t="s">
        <v>305</v>
      </c>
      <c r="D8" s="128" t="s">
        <v>267</v>
      </c>
    </row>
    <row r="9" spans="1:14" s="43" customFormat="1" ht="9.75" customHeight="1">
      <c r="A9" s="123"/>
      <c r="B9" s="135"/>
      <c r="C9" s="137"/>
      <c r="D9" s="120"/>
    </row>
    <row r="10" spans="1:14" s="43" customFormat="1" ht="18" customHeight="1">
      <c r="A10" s="123"/>
      <c r="B10" s="497" t="s">
        <v>251</v>
      </c>
      <c r="C10" s="138" t="s">
        <v>306</v>
      </c>
      <c r="D10" s="130" t="s">
        <v>157</v>
      </c>
    </row>
    <row r="11" spans="1:14" s="43" customFormat="1" ht="18" customHeight="1">
      <c r="A11" s="123"/>
      <c r="B11" s="497"/>
      <c r="C11" s="138" t="s">
        <v>307</v>
      </c>
      <c r="D11" s="130" t="s">
        <v>158</v>
      </c>
    </row>
    <row r="12" spans="1:14" s="43" customFormat="1" ht="18" customHeight="1">
      <c r="A12" s="123"/>
      <c r="B12" s="497"/>
      <c r="C12" s="138" t="s">
        <v>308</v>
      </c>
      <c r="D12" s="130" t="s">
        <v>159</v>
      </c>
    </row>
    <row r="13" spans="1:14" s="43" customFormat="1" ht="18" customHeight="1">
      <c r="A13" s="123"/>
      <c r="B13" s="497"/>
      <c r="C13" s="138" t="s">
        <v>309</v>
      </c>
      <c r="D13" s="130" t="s">
        <v>160</v>
      </c>
    </row>
    <row r="14" spans="1:14" s="43" customFormat="1" ht="18" customHeight="1">
      <c r="A14" s="123"/>
      <c r="B14" s="497"/>
      <c r="C14" s="138" t="s">
        <v>310</v>
      </c>
      <c r="D14" s="130" t="s">
        <v>161</v>
      </c>
    </row>
    <row r="15" spans="1:14" s="43" customFormat="1" ht="18" customHeight="1">
      <c r="A15" s="123"/>
      <c r="B15" s="497"/>
      <c r="C15" s="138" t="s">
        <v>311</v>
      </c>
      <c r="D15" s="130" t="s">
        <v>333</v>
      </c>
      <c r="E15" s="44"/>
      <c r="F15" s="44"/>
      <c r="G15" s="44"/>
      <c r="H15" s="44"/>
      <c r="I15" s="44"/>
      <c r="J15" s="44"/>
      <c r="K15" s="44"/>
      <c r="L15" s="44"/>
      <c r="M15" s="44"/>
      <c r="N15" s="44"/>
    </row>
    <row r="16" spans="1:14" s="43" customFormat="1" ht="9.75" customHeight="1">
      <c r="A16" s="124"/>
      <c r="B16" s="135"/>
      <c r="C16" s="137"/>
      <c r="D16" s="120"/>
      <c r="E16" s="44"/>
      <c r="F16" s="44"/>
      <c r="G16" s="44"/>
      <c r="H16" s="44"/>
      <c r="I16" s="44"/>
      <c r="J16" s="44"/>
      <c r="K16" s="44"/>
      <c r="L16" s="44"/>
      <c r="M16" s="44"/>
      <c r="N16" s="44"/>
    </row>
    <row r="17" spans="1:4" s="43" customFormat="1" ht="18" customHeight="1">
      <c r="A17" s="124"/>
      <c r="B17" s="498" t="s">
        <v>154</v>
      </c>
      <c r="C17" s="139" t="s">
        <v>312</v>
      </c>
      <c r="D17" s="131" t="s">
        <v>165</v>
      </c>
    </row>
    <row r="18" spans="1:4" s="55" customFormat="1" ht="18" customHeight="1">
      <c r="A18" s="124"/>
      <c r="B18" s="498"/>
      <c r="C18" s="139" t="s">
        <v>313</v>
      </c>
      <c r="D18" s="131" t="s">
        <v>166</v>
      </c>
    </row>
    <row r="19" spans="1:4" ht="9.75" customHeight="1">
      <c r="A19" s="125"/>
      <c r="B19" s="135"/>
      <c r="C19" s="137"/>
      <c r="D19" s="120"/>
    </row>
    <row r="20" spans="1:4" ht="18" customHeight="1">
      <c r="A20" s="125"/>
      <c r="B20" s="499" t="s">
        <v>155</v>
      </c>
      <c r="C20" s="140" t="s">
        <v>314</v>
      </c>
      <c r="D20" s="129" t="s">
        <v>214</v>
      </c>
    </row>
    <row r="21" spans="1:4" ht="18" customHeight="1">
      <c r="A21" s="125"/>
      <c r="B21" s="499"/>
      <c r="C21" s="140" t="s">
        <v>315</v>
      </c>
      <c r="D21" s="129" t="s">
        <v>215</v>
      </c>
    </row>
    <row r="22" spans="1:4" ht="18" customHeight="1">
      <c r="A22" s="125"/>
      <c r="B22" s="499"/>
      <c r="C22" s="140" t="s">
        <v>316</v>
      </c>
      <c r="D22" s="129" t="s">
        <v>162</v>
      </c>
    </row>
    <row r="23" spans="1:4" ht="18" customHeight="1">
      <c r="A23" s="125"/>
      <c r="B23" s="499"/>
      <c r="C23" s="140" t="s">
        <v>317</v>
      </c>
      <c r="D23" s="129" t="s">
        <v>163</v>
      </c>
    </row>
    <row r="24" spans="1:4" s="299" customFormat="1" ht="18" customHeight="1">
      <c r="A24" s="125"/>
      <c r="B24" s="499"/>
      <c r="C24" s="140" t="s">
        <v>318</v>
      </c>
      <c r="D24" s="129" t="s">
        <v>164</v>
      </c>
    </row>
    <row r="25" spans="1:4" s="299" customFormat="1" ht="18" customHeight="1">
      <c r="A25" s="125"/>
      <c r="B25" s="499"/>
      <c r="C25" s="140" t="s">
        <v>462</v>
      </c>
      <c r="D25" s="129" t="s">
        <v>463</v>
      </c>
    </row>
    <row r="26" spans="1:4" s="299" customFormat="1" ht="18" customHeight="1">
      <c r="A26" s="125"/>
      <c r="B26" s="499"/>
      <c r="C26" s="140" t="s">
        <v>489</v>
      </c>
      <c r="D26" s="129" t="s">
        <v>491</v>
      </c>
    </row>
    <row r="27" spans="1:4" ht="18" customHeight="1">
      <c r="A27" s="125"/>
      <c r="B27" s="499"/>
      <c r="C27" s="140" t="s">
        <v>490</v>
      </c>
      <c r="D27" s="129" t="s">
        <v>492</v>
      </c>
    </row>
    <row r="28" spans="1:4" ht="9.75" customHeight="1">
      <c r="A28" s="126"/>
      <c r="B28" s="135"/>
      <c r="C28" s="137"/>
      <c r="D28" s="120"/>
    </row>
    <row r="29" spans="1:4" ht="18.75" customHeight="1">
      <c r="A29" s="126"/>
      <c r="B29" s="500" t="s">
        <v>319</v>
      </c>
      <c r="C29" s="141" t="s">
        <v>320</v>
      </c>
      <c r="D29" s="132" t="s">
        <v>486</v>
      </c>
    </row>
    <row r="30" spans="1:4" ht="18.75" customHeight="1">
      <c r="A30" s="126"/>
      <c r="B30" s="500"/>
      <c r="C30" s="141" t="s">
        <v>321</v>
      </c>
      <c r="D30" s="132" t="s">
        <v>330</v>
      </c>
    </row>
    <row r="31" spans="1:4" ht="18" customHeight="1">
      <c r="A31" s="126"/>
      <c r="B31" s="500"/>
      <c r="C31" s="141" t="s">
        <v>322</v>
      </c>
      <c r="D31" s="132" t="s">
        <v>303</v>
      </c>
    </row>
    <row r="32" spans="1:4" ht="18" customHeight="1">
      <c r="A32" s="126"/>
      <c r="B32" s="500"/>
      <c r="C32" s="141" t="s">
        <v>323</v>
      </c>
      <c r="D32" s="132" t="s">
        <v>167</v>
      </c>
    </row>
    <row r="33" spans="1:4" ht="18" customHeight="1">
      <c r="A33" s="126"/>
      <c r="B33" s="500"/>
      <c r="C33" s="141" t="s">
        <v>350</v>
      </c>
      <c r="D33" s="132" t="s">
        <v>351</v>
      </c>
    </row>
    <row r="34" spans="1:4" ht="18" customHeight="1">
      <c r="A34" s="126"/>
      <c r="B34" s="500"/>
      <c r="C34" s="141" t="s">
        <v>353</v>
      </c>
      <c r="D34" s="132" t="s">
        <v>352</v>
      </c>
    </row>
    <row r="35" spans="1:4" ht="18" customHeight="1">
      <c r="A35" s="126"/>
      <c r="B35" s="500"/>
      <c r="C35" s="141" t="s">
        <v>354</v>
      </c>
      <c r="D35" s="132" t="s">
        <v>467</v>
      </c>
    </row>
    <row r="36" spans="1:4" s="267" customFormat="1" ht="9.75" customHeight="1">
      <c r="A36" s="143"/>
      <c r="B36" s="266"/>
      <c r="C36" s="142"/>
      <c r="D36" s="142"/>
    </row>
    <row r="37" spans="1:4" s="267" customFormat="1" ht="15">
      <c r="A37" s="143"/>
      <c r="B37" s="495"/>
      <c r="C37" s="142"/>
      <c r="D37" s="142"/>
    </row>
    <row r="38" spans="1:4" s="267" customFormat="1" ht="15">
      <c r="A38" s="143"/>
      <c r="B38" s="495"/>
      <c r="C38" s="142"/>
      <c r="D38" s="142"/>
    </row>
    <row r="39" spans="1:4" ht="15">
      <c r="A39" s="119"/>
      <c r="B39" s="120"/>
      <c r="C39" s="120"/>
      <c r="D39" s="120"/>
    </row>
    <row r="40" spans="1:4" ht="15">
      <c r="A40" s="119"/>
      <c r="B40" s="120"/>
      <c r="C40" s="120"/>
      <c r="D40" s="120"/>
    </row>
    <row r="41" spans="1:4" ht="15">
      <c r="A41" s="119"/>
      <c r="B41" s="120"/>
      <c r="C41" s="120"/>
      <c r="D41" s="120"/>
    </row>
    <row r="42" spans="1:4" ht="15">
      <c r="A42" s="119"/>
      <c r="B42" s="120"/>
      <c r="C42" s="120"/>
      <c r="D42" s="120"/>
    </row>
    <row r="84" spans="1:17">
      <c r="A84" s="213"/>
      <c r="B84" s="220"/>
      <c r="C84" s="213"/>
      <c r="D84" s="220"/>
      <c r="E84" s="220"/>
      <c r="F84" s="220"/>
      <c r="G84" s="220"/>
      <c r="H84" s="220"/>
      <c r="I84" s="220"/>
      <c r="J84" s="220"/>
      <c r="K84" s="220"/>
      <c r="L84" s="220"/>
      <c r="M84" s="220"/>
      <c r="N84" s="220"/>
      <c r="O84" s="220"/>
      <c r="P84" s="220"/>
      <c r="Q84" s="220"/>
    </row>
  </sheetData>
  <mergeCells count="7">
    <mergeCell ref="A1:D1"/>
    <mergeCell ref="B37:B38"/>
    <mergeCell ref="B7:B8"/>
    <mergeCell ref="B10:B15"/>
    <mergeCell ref="B17:B18"/>
    <mergeCell ref="B20:B27"/>
    <mergeCell ref="B29:B35"/>
  </mergeCells>
  <hyperlinks>
    <hyperlink ref="D5" location="Disclaimer!Print_Area" display="DISCLAIMER"/>
    <hyperlink ref="D4" location="Abbreviations!Print_Area" display="ABBREVIATIONS"/>
    <hyperlink ref="C32:D32" location="'5D'!Print_Area" display="5D"/>
    <hyperlink ref="C31:D31" location="'5C'!Print_Area" display="5C"/>
    <hyperlink ref="C30:D30" location="'5B'!Print_Area" display="5B"/>
    <hyperlink ref="C29:D29"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 ref="D25" location="'4F, 4G, 4H'!Print_Area" display="PARIA FUEL TRADING REFINED PRODUCT IMPORTS"/>
    <hyperlink ref="D26" location="'4F, 4G, 4H'!Print_Area" display="PARIA FUEL TRADING REFINED PRODUCT LOCAL SALES"/>
    <hyperlink ref="D27" location="'4F, 4G, 4H'!Print_Area" display="PARIA FUEL TRADING REFINED PRODUCT EXPORTS"/>
  </hyperlinks>
  <printOptions horizontalCentered="1"/>
  <pageMargins left="0.25" right="0.25" top="0.75" bottom="0.75" header="0.3" footer="0.3"/>
  <pageSetup paperSize="5" scale="77" orientation="landscape" r:id="rId1"/>
  <headerFooter differentFirst="1">
    <oddFooter>&amp;C&amp;"-,Bold"MEEI Bulletins Vol 56 No. 7</oddFooter>
    <firstFooter>&amp;C&amp;"Arial,Bold"MEEI Bulletins Vol 56 No. 7</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view="pageLayout" topLeftCell="A2" zoomScaleNormal="147" zoomScaleSheetLayoutView="80" workbookViewId="0">
      <selection activeCell="N14" sqref="N14"/>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546" t="s">
        <v>453</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22.5" customHeight="1">
      <c r="A2" s="554" t="s">
        <v>292</v>
      </c>
      <c r="B2" s="555"/>
      <c r="C2" s="555"/>
      <c r="D2" s="555"/>
      <c r="E2" s="555"/>
      <c r="F2" s="555"/>
      <c r="G2" s="555"/>
      <c r="H2" s="555"/>
      <c r="I2" s="555"/>
      <c r="J2" s="555"/>
      <c r="K2" s="555"/>
      <c r="L2" s="555"/>
      <c r="M2" s="555"/>
      <c r="N2" s="556"/>
      <c r="Q2" s="1"/>
      <c r="R2" s="1"/>
      <c r="S2" s="78"/>
      <c r="T2" s="1"/>
      <c r="U2" s="1"/>
      <c r="V2" s="1"/>
      <c r="W2" s="1"/>
      <c r="X2" s="1"/>
      <c r="Y2" s="1"/>
      <c r="Z2" s="1"/>
      <c r="AA2" s="1"/>
      <c r="AB2" s="1"/>
      <c r="AC2" s="1"/>
      <c r="AD2" s="1"/>
      <c r="AE2" s="73"/>
    </row>
    <row r="3" spans="1:33" ht="22.5" customHeight="1">
      <c r="A3" s="154" t="s">
        <v>156</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0"/>
      <c r="R3" s="77"/>
      <c r="S3" s="77"/>
      <c r="T3" s="77"/>
      <c r="U3" s="77"/>
      <c r="V3" s="77"/>
      <c r="W3" s="77"/>
      <c r="X3" s="77"/>
      <c r="Y3" s="77"/>
      <c r="Z3" s="77"/>
      <c r="AA3" s="77"/>
      <c r="AB3" s="77"/>
      <c r="AC3" s="82"/>
      <c r="AD3" s="86"/>
      <c r="AE3" s="73"/>
      <c r="AF3" s="73"/>
      <c r="AG3" s="73"/>
    </row>
    <row r="4" spans="1:33" ht="18" customHeight="1">
      <c r="A4" s="172" t="s">
        <v>297</v>
      </c>
      <c r="B4" s="112">
        <v>60966</v>
      </c>
      <c r="C4" s="112">
        <v>52313.712910200004</v>
      </c>
      <c r="D4" s="112">
        <v>63540</v>
      </c>
      <c r="E4" s="112">
        <v>58874</v>
      </c>
      <c r="F4" s="112">
        <v>62789.881825800003</v>
      </c>
      <c r="G4" s="112">
        <v>61124</v>
      </c>
      <c r="H4" s="112">
        <v>46923</v>
      </c>
      <c r="I4" s="289"/>
      <c r="J4" s="289"/>
      <c r="K4" s="334"/>
      <c r="L4" s="92"/>
      <c r="M4" s="92"/>
      <c r="N4" s="231">
        <f>SUM(B4:M4)</f>
        <v>406530.594736</v>
      </c>
      <c r="P4" s="67"/>
      <c r="Q4" s="80"/>
      <c r="R4" s="88"/>
      <c r="S4" s="77"/>
      <c r="T4" s="77"/>
      <c r="U4" s="77"/>
      <c r="V4" s="77"/>
      <c r="W4" s="77"/>
      <c r="X4" s="77"/>
      <c r="Y4" s="77"/>
      <c r="Z4" s="77"/>
      <c r="AA4" s="77"/>
      <c r="AB4" s="82"/>
      <c r="AC4" s="82"/>
      <c r="AD4" s="86"/>
      <c r="AE4" s="73"/>
      <c r="AF4" s="73"/>
      <c r="AG4" s="73"/>
    </row>
    <row r="5" spans="1:33" ht="18" customHeight="1">
      <c r="A5" s="172" t="s">
        <v>326</v>
      </c>
      <c r="B5" s="112">
        <v>134882</v>
      </c>
      <c r="C5" s="112">
        <v>117632</v>
      </c>
      <c r="D5" s="112">
        <v>135058</v>
      </c>
      <c r="E5" s="112">
        <v>127345</v>
      </c>
      <c r="F5" s="112">
        <v>130729</v>
      </c>
      <c r="G5" s="112">
        <v>122550</v>
      </c>
      <c r="H5" s="92">
        <v>130264</v>
      </c>
      <c r="I5" s="289"/>
      <c r="J5" s="289"/>
      <c r="K5" s="334"/>
      <c r="L5" s="92"/>
      <c r="M5" s="92"/>
      <c r="N5" s="231">
        <f t="shared" ref="N5:N6" si="0">SUM(B5:M5)</f>
        <v>898460</v>
      </c>
      <c r="P5" s="67"/>
      <c r="Q5" s="80"/>
      <c r="R5" s="88"/>
      <c r="S5" s="77"/>
      <c r="T5" s="77"/>
      <c r="U5" s="77"/>
      <c r="V5" s="77"/>
      <c r="W5" s="77"/>
      <c r="X5" s="77"/>
      <c r="Y5" s="77"/>
      <c r="Z5" s="77"/>
      <c r="AA5" s="77"/>
      <c r="AB5" s="82"/>
      <c r="AC5" s="82"/>
      <c r="AD5" s="86"/>
      <c r="AE5" s="73"/>
      <c r="AF5" s="73"/>
      <c r="AG5" s="73"/>
    </row>
    <row r="6" spans="1:33" ht="18" customHeight="1">
      <c r="A6" s="172" t="s">
        <v>298</v>
      </c>
      <c r="B6" s="112">
        <v>2686</v>
      </c>
      <c r="C6" s="112">
        <v>2244</v>
      </c>
      <c r="D6" s="112">
        <v>2321</v>
      </c>
      <c r="E6" s="112">
        <v>2659</v>
      </c>
      <c r="F6" s="112">
        <v>2748</v>
      </c>
      <c r="G6" s="112">
        <v>2175</v>
      </c>
      <c r="H6" s="92">
        <v>2659</v>
      </c>
      <c r="I6" s="289"/>
      <c r="J6" s="289"/>
      <c r="K6" s="334"/>
      <c r="L6" s="92"/>
      <c r="M6" s="92"/>
      <c r="N6" s="231">
        <f t="shared" si="0"/>
        <v>17492</v>
      </c>
      <c r="P6" s="67"/>
      <c r="Q6" s="80"/>
      <c r="R6" s="88"/>
      <c r="S6" s="77"/>
      <c r="T6" s="77"/>
      <c r="U6" s="77"/>
      <c r="V6" s="77"/>
      <c r="W6" s="77"/>
      <c r="X6" s="77"/>
      <c r="Y6" s="77"/>
      <c r="Z6" s="77"/>
      <c r="AA6" s="77"/>
      <c r="AB6" s="82"/>
      <c r="AC6" s="82"/>
      <c r="AD6" s="86"/>
      <c r="AE6" s="73"/>
      <c r="AF6" s="73"/>
      <c r="AG6" s="73"/>
    </row>
    <row r="7" spans="1:33" ht="18" customHeight="1" thickBot="1">
      <c r="A7" s="173" t="s">
        <v>15</v>
      </c>
      <c r="B7" s="179">
        <f>SUM(B4:B6)</f>
        <v>198534</v>
      </c>
      <c r="C7" s="179">
        <f t="shared" ref="C7:N7" si="1">SUM(C4:C6)</f>
        <v>172189.7129102</v>
      </c>
      <c r="D7" s="179">
        <f t="shared" si="1"/>
        <v>200919</v>
      </c>
      <c r="E7" s="179">
        <f t="shared" si="1"/>
        <v>188878</v>
      </c>
      <c r="F7" s="179">
        <f t="shared" si="1"/>
        <v>196266.8818258</v>
      </c>
      <c r="G7" s="179">
        <f>SUM(G4:G6)</f>
        <v>185849</v>
      </c>
      <c r="H7" s="179">
        <f>SUM(H4:H6)</f>
        <v>179846</v>
      </c>
      <c r="I7" s="179">
        <f>SUM(I4:I6)</f>
        <v>0</v>
      </c>
      <c r="J7" s="179">
        <f t="shared" si="1"/>
        <v>0</v>
      </c>
      <c r="K7" s="179">
        <f t="shared" si="1"/>
        <v>0</v>
      </c>
      <c r="L7" s="179">
        <f t="shared" si="1"/>
        <v>0</v>
      </c>
      <c r="M7" s="179">
        <f t="shared" si="1"/>
        <v>0</v>
      </c>
      <c r="N7" s="232">
        <f t="shared" si="1"/>
        <v>1322482.5947360001</v>
      </c>
      <c r="P7" s="73"/>
      <c r="Q7" s="80"/>
      <c r="R7" s="77"/>
      <c r="S7" s="77"/>
      <c r="T7" s="77"/>
      <c r="U7" s="83"/>
      <c r="V7" s="83"/>
      <c r="W7" s="83"/>
      <c r="X7" s="77"/>
      <c r="Y7" s="77"/>
      <c r="Z7" s="77"/>
      <c r="AA7" s="77"/>
      <c r="AB7" s="82"/>
      <c r="AC7" s="82"/>
      <c r="AD7" s="86"/>
      <c r="AE7" s="73"/>
      <c r="AF7" s="73"/>
      <c r="AG7" s="73"/>
    </row>
    <row r="8" spans="1:33" s="221" customFormat="1" ht="18" customHeight="1" thickBot="1">
      <c r="A8" s="322"/>
      <c r="B8" s="323"/>
      <c r="C8" s="323"/>
      <c r="D8" s="323"/>
      <c r="E8" s="323"/>
      <c r="F8" s="323"/>
      <c r="G8" s="323"/>
      <c r="H8" s="323"/>
      <c r="I8" s="323"/>
      <c r="J8" s="323"/>
      <c r="K8" s="323"/>
      <c r="L8" s="323"/>
      <c r="M8" s="323"/>
      <c r="N8" s="324"/>
      <c r="O8" s="203"/>
      <c r="P8" s="203"/>
      <c r="Q8" s="85"/>
      <c r="R8" s="193"/>
      <c r="S8" s="193"/>
      <c r="T8" s="193"/>
      <c r="U8" s="200"/>
      <c r="V8" s="200"/>
      <c r="W8" s="200"/>
      <c r="X8" s="193"/>
      <c r="Y8" s="193"/>
      <c r="Z8" s="193"/>
      <c r="AA8" s="193"/>
      <c r="AB8" s="256"/>
      <c r="AC8" s="256"/>
      <c r="AD8" s="257"/>
      <c r="AE8" s="203"/>
      <c r="AF8" s="203"/>
      <c r="AG8" s="203"/>
    </row>
    <row r="9" spans="1:33" ht="22.5" customHeight="1">
      <c r="A9" s="554" t="s">
        <v>293</v>
      </c>
      <c r="B9" s="555"/>
      <c r="C9" s="555"/>
      <c r="D9" s="555"/>
      <c r="E9" s="555"/>
      <c r="F9" s="555"/>
      <c r="G9" s="555"/>
      <c r="H9" s="555"/>
      <c r="I9" s="555"/>
      <c r="J9" s="555"/>
      <c r="K9" s="555"/>
      <c r="L9" s="555"/>
      <c r="M9" s="555"/>
      <c r="N9" s="556"/>
      <c r="O9" s="63"/>
      <c r="P9" s="87"/>
      <c r="Q9" s="85"/>
      <c r="R9" s="79"/>
      <c r="S9" s="79"/>
      <c r="T9" s="79"/>
      <c r="U9" s="79"/>
      <c r="V9" s="79"/>
      <c r="W9" s="79"/>
      <c r="X9" s="79"/>
      <c r="Y9" s="79"/>
      <c r="Z9" s="79"/>
      <c r="AA9" s="79"/>
      <c r="AB9" s="79"/>
      <c r="AC9" s="79"/>
      <c r="AD9" s="79"/>
      <c r="AE9" s="73"/>
      <c r="AF9" s="73"/>
      <c r="AG9" s="73"/>
    </row>
    <row r="10" spans="1:33" ht="22.5" customHeight="1">
      <c r="A10" s="154" t="s">
        <v>156</v>
      </c>
      <c r="B10" s="110">
        <v>43466</v>
      </c>
      <c r="C10" s="110">
        <v>43497</v>
      </c>
      <c r="D10" s="110">
        <v>43525</v>
      </c>
      <c r="E10" s="110">
        <v>43556</v>
      </c>
      <c r="F10" s="110">
        <v>43586</v>
      </c>
      <c r="G10" s="110">
        <v>43617</v>
      </c>
      <c r="H10" s="110">
        <v>43647</v>
      </c>
      <c r="I10" s="110">
        <v>43678</v>
      </c>
      <c r="J10" s="110">
        <v>43709</v>
      </c>
      <c r="K10" s="110">
        <v>43739</v>
      </c>
      <c r="L10" s="110">
        <v>43770</v>
      </c>
      <c r="M10" s="110">
        <v>43800</v>
      </c>
      <c r="N10" s="165" t="s">
        <v>15</v>
      </c>
      <c r="O10" s="56"/>
      <c r="P10" s="87"/>
      <c r="Q10" s="80"/>
      <c r="R10" s="81"/>
      <c r="S10" s="81"/>
      <c r="T10" s="81"/>
      <c r="U10" s="81"/>
      <c r="V10" s="81"/>
      <c r="W10" s="81"/>
      <c r="X10" s="81"/>
      <c r="Y10" s="81"/>
      <c r="Z10" s="81"/>
      <c r="AA10" s="81"/>
      <c r="AB10" s="81"/>
      <c r="AC10" s="81"/>
      <c r="AD10" s="1"/>
      <c r="AE10" s="73"/>
    </row>
    <row r="11" spans="1:33" ht="18" customHeight="1">
      <c r="A11" s="172" t="s">
        <v>297</v>
      </c>
      <c r="B11" s="112">
        <v>25514</v>
      </c>
      <c r="C11" s="112">
        <v>53552.020025700003</v>
      </c>
      <c r="D11" s="112">
        <v>66237</v>
      </c>
      <c r="E11" s="112">
        <v>57408</v>
      </c>
      <c r="F11" s="112">
        <v>68646.666249000002</v>
      </c>
      <c r="G11" s="112">
        <v>67351</v>
      </c>
      <c r="H11" s="112">
        <v>49716</v>
      </c>
      <c r="I11" s="289"/>
      <c r="J11" s="289"/>
      <c r="K11" s="334"/>
      <c r="L11" s="92"/>
      <c r="M11" s="92"/>
      <c r="N11" s="231">
        <f>SUM(B11:M11)</f>
        <v>388424.68627469998</v>
      </c>
      <c r="O11" s="57"/>
      <c r="P11" s="87"/>
      <c r="Q11" s="80"/>
      <c r="R11" s="77"/>
      <c r="S11" s="77"/>
      <c r="T11" s="77"/>
      <c r="U11" s="77"/>
      <c r="V11" s="77"/>
      <c r="W11" s="77"/>
      <c r="X11" s="77"/>
      <c r="Y11" s="77"/>
      <c r="Z11" s="77"/>
      <c r="AA11" s="77"/>
      <c r="AB11" s="77"/>
      <c r="AC11" s="82"/>
      <c r="AD11" s="1"/>
      <c r="AE11" s="73"/>
    </row>
    <row r="12" spans="1:33" ht="18" customHeight="1">
      <c r="A12" s="172" t="s">
        <v>326</v>
      </c>
      <c r="B12" s="112">
        <v>139552</v>
      </c>
      <c r="C12" s="112">
        <v>116285</v>
      </c>
      <c r="D12" s="112">
        <v>139090</v>
      </c>
      <c r="E12" s="112">
        <v>103522</v>
      </c>
      <c r="F12" s="112">
        <v>168835</v>
      </c>
      <c r="G12" s="112">
        <v>120262</v>
      </c>
      <c r="H12" s="92">
        <v>115163</v>
      </c>
      <c r="I12" s="289"/>
      <c r="J12" s="289"/>
      <c r="K12" s="334"/>
      <c r="L12" s="92"/>
      <c r="M12" s="92"/>
      <c r="N12" s="231">
        <f t="shared" ref="N12:N13" si="2">SUM(B12:M12)</f>
        <v>902709</v>
      </c>
      <c r="O12" s="57"/>
      <c r="P12" s="87"/>
      <c r="Q12" s="80"/>
      <c r="R12" s="77"/>
      <c r="S12" s="77"/>
      <c r="T12" s="77"/>
      <c r="U12" s="77"/>
      <c r="V12" s="77"/>
      <c r="W12" s="77"/>
      <c r="X12" s="77"/>
      <c r="Y12" s="77"/>
      <c r="Z12" s="77"/>
      <c r="AA12" s="77"/>
      <c r="AB12" s="77"/>
      <c r="AC12" s="82"/>
      <c r="AD12" s="1"/>
      <c r="AE12" s="73"/>
    </row>
    <row r="13" spans="1:33" ht="18" customHeight="1">
      <c r="A13" s="172" t="s">
        <v>298</v>
      </c>
      <c r="B13" s="112">
        <v>3071</v>
      </c>
      <c r="C13" s="112">
        <v>1980</v>
      </c>
      <c r="D13" s="112">
        <v>2320</v>
      </c>
      <c r="E13" s="112">
        <v>2722</v>
      </c>
      <c r="F13" s="112">
        <v>2740</v>
      </c>
      <c r="G13" s="112">
        <v>2000</v>
      </c>
      <c r="H13" s="92">
        <v>2812</v>
      </c>
      <c r="I13" s="289"/>
      <c r="J13" s="289"/>
      <c r="K13" s="334"/>
      <c r="L13" s="92"/>
      <c r="M13" s="92"/>
      <c r="N13" s="231">
        <f t="shared" si="2"/>
        <v>17645</v>
      </c>
      <c r="O13" s="57"/>
      <c r="P13" s="87"/>
      <c r="Q13" s="80"/>
      <c r="R13" s="77"/>
      <c r="S13" s="77"/>
      <c r="T13" s="77"/>
      <c r="U13" s="77"/>
      <c r="V13" s="77"/>
      <c r="W13" s="77"/>
      <c r="X13" s="77"/>
      <c r="Y13" s="77"/>
      <c r="Z13" s="77"/>
      <c r="AA13" s="77"/>
      <c r="AB13" s="77"/>
      <c r="AC13" s="82"/>
      <c r="AD13" s="1"/>
      <c r="AE13" s="73"/>
    </row>
    <row r="14" spans="1:33" ht="18" customHeight="1" thickBot="1">
      <c r="A14" s="173" t="s">
        <v>15</v>
      </c>
      <c r="B14" s="236">
        <f t="shared" ref="B14:N14" si="3">SUM(B11:B13)</f>
        <v>168137</v>
      </c>
      <c r="C14" s="236">
        <f t="shared" si="3"/>
        <v>171817.02002570001</v>
      </c>
      <c r="D14" s="236">
        <f t="shared" si="3"/>
        <v>207647</v>
      </c>
      <c r="E14" s="236">
        <f t="shared" si="3"/>
        <v>163652</v>
      </c>
      <c r="F14" s="236">
        <f t="shared" si="3"/>
        <v>240221.666249</v>
      </c>
      <c r="G14" s="236">
        <f t="shared" si="3"/>
        <v>189613</v>
      </c>
      <c r="H14" s="236">
        <f t="shared" si="3"/>
        <v>167691</v>
      </c>
      <c r="I14" s="236">
        <f t="shared" si="3"/>
        <v>0</v>
      </c>
      <c r="J14" s="237">
        <f t="shared" si="3"/>
        <v>0</v>
      </c>
      <c r="K14" s="237">
        <f t="shared" si="3"/>
        <v>0</v>
      </c>
      <c r="L14" s="236">
        <f t="shared" si="3"/>
        <v>0</v>
      </c>
      <c r="M14" s="236">
        <f t="shared" si="3"/>
        <v>0</v>
      </c>
      <c r="N14" s="233">
        <f t="shared" si="3"/>
        <v>1308778.6862746999</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6" t="s">
        <v>389</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1"/>
      <c r="B78" s="221"/>
      <c r="C78" s="221"/>
      <c r="D78" s="221"/>
      <c r="E78" s="221"/>
      <c r="F78" s="221"/>
      <c r="G78" s="221"/>
      <c r="H78" s="221"/>
      <c r="I78" s="221"/>
      <c r="J78" s="221"/>
      <c r="K78" s="221"/>
      <c r="L78" s="222"/>
      <c r="M78" s="221"/>
      <c r="N78" s="221"/>
      <c r="O78" s="221"/>
      <c r="P78" s="221"/>
      <c r="Q78" s="221"/>
    </row>
  </sheetData>
  <mergeCells count="3">
    <mergeCell ref="A1:N1"/>
    <mergeCell ref="A2:N2"/>
    <mergeCell ref="A9:N9"/>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7:F7 B14:G14 I7:K7 H14:I14 G7:H7 L7:N7 K14:N14 J14"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view="pageLayout" topLeftCell="A10" zoomScale="102" zoomScaleNormal="122" zoomScaleSheetLayoutView="80" zoomScalePageLayoutView="102" workbookViewId="0">
      <selection activeCell="N22" sqref="N22"/>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546" t="s">
        <v>454</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22.5" customHeight="1">
      <c r="A2" s="557" t="s">
        <v>292</v>
      </c>
      <c r="B2" s="558"/>
      <c r="C2" s="558"/>
      <c r="D2" s="558"/>
      <c r="E2" s="558"/>
      <c r="F2" s="558"/>
      <c r="G2" s="558"/>
      <c r="H2" s="558"/>
      <c r="I2" s="558"/>
      <c r="J2" s="558"/>
      <c r="K2" s="558"/>
      <c r="L2" s="558"/>
      <c r="M2" s="558"/>
      <c r="N2" s="559"/>
      <c r="Q2" s="1"/>
      <c r="R2" s="1"/>
      <c r="S2" s="78"/>
      <c r="T2" s="1"/>
      <c r="U2" s="1"/>
      <c r="V2" s="1"/>
      <c r="W2" s="1"/>
      <c r="X2" s="1"/>
      <c r="Y2" s="1"/>
      <c r="Z2" s="1"/>
      <c r="AA2" s="1"/>
      <c r="AB2" s="1"/>
      <c r="AC2" s="1"/>
      <c r="AD2" s="1"/>
      <c r="AE2" s="73"/>
    </row>
    <row r="3" spans="1:33" ht="22.5" customHeight="1">
      <c r="A3" s="154" t="s">
        <v>28</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5"/>
      <c r="R3" s="193"/>
      <c r="S3" s="193"/>
      <c r="T3" s="193"/>
      <c r="U3" s="193"/>
      <c r="V3" s="193"/>
      <c r="W3" s="77"/>
      <c r="X3" s="77"/>
      <c r="Y3" s="77"/>
      <c r="Z3" s="77"/>
      <c r="AA3" s="77"/>
      <c r="AB3" s="77"/>
      <c r="AC3" s="82"/>
      <c r="AD3" s="86"/>
      <c r="AE3" s="73"/>
      <c r="AF3" s="73"/>
      <c r="AG3" s="73"/>
    </row>
    <row r="4" spans="1:33" ht="18" customHeight="1">
      <c r="A4" s="172" t="s">
        <v>7</v>
      </c>
      <c r="B4" s="112">
        <v>0</v>
      </c>
      <c r="C4" s="112">
        <v>0</v>
      </c>
      <c r="D4" s="112">
        <v>0</v>
      </c>
      <c r="E4" s="112">
        <v>0</v>
      </c>
      <c r="F4" s="112">
        <v>0</v>
      </c>
      <c r="G4" s="112">
        <v>0</v>
      </c>
      <c r="H4" s="112">
        <v>0</v>
      </c>
      <c r="I4" s="112"/>
      <c r="J4" s="112"/>
      <c r="K4" s="111"/>
      <c r="L4" s="111"/>
      <c r="M4" s="111"/>
      <c r="N4" s="231">
        <f>SUM(B4:M4)</f>
        <v>0</v>
      </c>
      <c r="P4" s="67"/>
      <c r="Q4" s="194"/>
      <c r="R4" s="195"/>
      <c r="S4" s="195"/>
      <c r="T4" s="195"/>
      <c r="U4" s="195"/>
      <c r="V4" s="195"/>
      <c r="W4" s="77"/>
      <c r="X4" s="77"/>
      <c r="Y4" s="77"/>
      <c r="Z4" s="77"/>
      <c r="AA4" s="77"/>
      <c r="AB4" s="82"/>
      <c r="AC4" s="82"/>
      <c r="AD4" s="86"/>
      <c r="AE4" s="73"/>
      <c r="AF4" s="73"/>
      <c r="AG4" s="73"/>
    </row>
    <row r="5" spans="1:33" ht="18" customHeight="1">
      <c r="A5" s="172" t="s">
        <v>4</v>
      </c>
      <c r="B5" s="112">
        <v>44172</v>
      </c>
      <c r="C5" s="112">
        <v>41623</v>
      </c>
      <c r="D5" s="112">
        <v>41418</v>
      </c>
      <c r="E5" s="112">
        <v>45000</v>
      </c>
      <c r="F5" s="112">
        <v>34865</v>
      </c>
      <c r="G5" s="112">
        <v>37288</v>
      </c>
      <c r="H5" s="112">
        <v>31399</v>
      </c>
      <c r="I5" s="112"/>
      <c r="J5" s="112"/>
      <c r="K5" s="111"/>
      <c r="L5" s="111"/>
      <c r="M5" s="111"/>
      <c r="N5" s="231">
        <f t="shared" ref="N5:N10" si="0">SUM(B5:M5)</f>
        <v>275765</v>
      </c>
      <c r="P5" s="67"/>
      <c r="Q5" s="194"/>
      <c r="R5" s="195"/>
      <c r="S5" s="195"/>
      <c r="T5" s="195"/>
      <c r="U5" s="195"/>
      <c r="V5" s="195"/>
      <c r="W5" s="77"/>
      <c r="X5" s="77"/>
      <c r="Y5" s="77"/>
      <c r="Z5" s="77"/>
      <c r="AA5" s="77"/>
      <c r="AB5" s="82"/>
      <c r="AC5" s="82"/>
      <c r="AD5" s="86"/>
      <c r="AE5" s="73"/>
      <c r="AF5" s="73"/>
      <c r="AG5" s="73"/>
    </row>
    <row r="6" spans="1:33" ht="18" customHeight="1">
      <c r="A6" s="172" t="s">
        <v>5</v>
      </c>
      <c r="B6" s="112">
        <v>49706</v>
      </c>
      <c r="C6" s="112">
        <v>45444</v>
      </c>
      <c r="D6" s="112">
        <v>51317</v>
      </c>
      <c r="E6" s="112">
        <v>43466</v>
      </c>
      <c r="F6" s="112">
        <v>47341</v>
      </c>
      <c r="G6" s="112">
        <v>42841</v>
      </c>
      <c r="H6" s="112">
        <v>43978</v>
      </c>
      <c r="I6" s="112"/>
      <c r="J6" s="112"/>
      <c r="K6" s="111"/>
      <c r="L6" s="111"/>
      <c r="M6" s="111"/>
      <c r="N6" s="231">
        <f t="shared" si="0"/>
        <v>324093</v>
      </c>
      <c r="P6" s="67"/>
      <c r="Q6" s="194"/>
      <c r="R6" s="196"/>
      <c r="S6" s="196"/>
      <c r="T6" s="196"/>
      <c r="U6" s="196"/>
      <c r="V6" s="196"/>
      <c r="W6" s="77"/>
      <c r="X6" s="77"/>
      <c r="Y6" s="77"/>
      <c r="Z6" s="77"/>
      <c r="AA6" s="77"/>
      <c r="AB6" s="82"/>
      <c r="AC6" s="82"/>
      <c r="AD6" s="86"/>
      <c r="AE6" s="73"/>
      <c r="AF6" s="73"/>
      <c r="AG6" s="73"/>
    </row>
    <row r="7" spans="1:33" ht="18" customHeight="1">
      <c r="A7" s="172" t="s">
        <v>6</v>
      </c>
      <c r="B7" s="112">
        <v>53670</v>
      </c>
      <c r="C7" s="112">
        <v>48798</v>
      </c>
      <c r="D7" s="112">
        <v>52625</v>
      </c>
      <c r="E7" s="112">
        <v>36114</v>
      </c>
      <c r="F7" s="112">
        <v>53866</v>
      </c>
      <c r="G7" s="112">
        <v>45477</v>
      </c>
      <c r="H7" s="112">
        <v>45574</v>
      </c>
      <c r="I7" s="112"/>
      <c r="J7" s="112"/>
      <c r="K7" s="111"/>
      <c r="L7" s="111"/>
      <c r="M7" s="111"/>
      <c r="N7" s="231">
        <f t="shared" si="0"/>
        <v>336124</v>
      </c>
      <c r="P7" s="67"/>
      <c r="Q7" s="194"/>
      <c r="R7" s="196"/>
      <c r="S7" s="196"/>
      <c r="T7" s="196"/>
      <c r="U7" s="196"/>
      <c r="V7" s="196"/>
      <c r="W7" s="77"/>
      <c r="X7" s="77"/>
      <c r="Y7" s="77"/>
      <c r="Z7" s="77"/>
      <c r="AA7" s="77"/>
      <c r="AB7" s="82"/>
      <c r="AC7" s="82"/>
      <c r="AD7" s="86"/>
      <c r="AE7" s="73"/>
      <c r="AF7" s="73"/>
      <c r="AG7" s="73"/>
    </row>
    <row r="8" spans="1:33" ht="18" customHeight="1">
      <c r="A8" s="172" t="s">
        <v>408</v>
      </c>
      <c r="B8" s="112">
        <v>70262</v>
      </c>
      <c r="C8" s="112">
        <v>64118</v>
      </c>
      <c r="D8" s="112">
        <v>22882</v>
      </c>
      <c r="E8" s="112">
        <v>6670</v>
      </c>
      <c r="F8" s="112">
        <v>72683</v>
      </c>
      <c r="G8" s="112">
        <v>73815</v>
      </c>
      <c r="H8" s="112">
        <v>72121</v>
      </c>
      <c r="I8" s="112"/>
      <c r="J8" s="112"/>
      <c r="K8" s="111"/>
      <c r="L8" s="111"/>
      <c r="M8" s="111"/>
      <c r="N8" s="231">
        <f t="shared" si="0"/>
        <v>382551</v>
      </c>
      <c r="P8" s="67"/>
      <c r="Q8" s="194"/>
      <c r="R8" s="196"/>
      <c r="S8" s="197"/>
      <c r="T8" s="197"/>
      <c r="U8" s="197"/>
      <c r="V8" s="197"/>
      <c r="W8" s="77"/>
      <c r="X8" s="77"/>
      <c r="Y8" s="77"/>
      <c r="Z8" s="77"/>
      <c r="AA8" s="77"/>
      <c r="AB8" s="82"/>
      <c r="AC8" s="82"/>
      <c r="AD8" s="86"/>
      <c r="AE8" s="73"/>
      <c r="AF8" s="73"/>
      <c r="AG8" s="73"/>
    </row>
    <row r="9" spans="1:33" ht="18" customHeight="1">
      <c r="A9" s="172" t="s">
        <v>174</v>
      </c>
      <c r="B9" s="112">
        <v>150526</v>
      </c>
      <c r="C9" s="112">
        <v>132322</v>
      </c>
      <c r="D9" s="112">
        <v>148278</v>
      </c>
      <c r="E9" s="112">
        <v>140856</v>
      </c>
      <c r="F9" s="112">
        <v>83842</v>
      </c>
      <c r="G9" s="112">
        <v>141819</v>
      </c>
      <c r="H9" s="112">
        <v>145532</v>
      </c>
      <c r="I9" s="112"/>
      <c r="J9" s="112"/>
      <c r="K9" s="111"/>
      <c r="L9" s="111"/>
      <c r="M9" s="111"/>
      <c r="N9" s="231">
        <f t="shared" si="0"/>
        <v>943175</v>
      </c>
      <c r="P9" s="67"/>
      <c r="Q9" s="191"/>
      <c r="R9" s="192"/>
      <c r="S9" s="192"/>
      <c r="T9" s="192"/>
      <c r="U9" s="192"/>
      <c r="V9" s="192"/>
      <c r="W9" s="77"/>
      <c r="X9" s="77"/>
      <c r="Y9" s="77"/>
      <c r="Z9" s="77"/>
      <c r="AA9" s="77"/>
      <c r="AB9" s="82"/>
      <c r="AC9" s="82"/>
      <c r="AD9" s="86"/>
      <c r="AE9" s="73"/>
      <c r="AF9" s="73"/>
      <c r="AG9" s="73"/>
    </row>
    <row r="10" spans="1:33" ht="18" customHeight="1">
      <c r="A10" s="172" t="s">
        <v>12</v>
      </c>
      <c r="B10" s="112">
        <v>57842</v>
      </c>
      <c r="C10" s="112">
        <v>143269</v>
      </c>
      <c r="D10" s="112">
        <v>161713</v>
      </c>
      <c r="E10" s="112">
        <v>158306</v>
      </c>
      <c r="F10" s="112">
        <v>161832</v>
      </c>
      <c r="G10" s="112">
        <v>155394</v>
      </c>
      <c r="H10" s="112">
        <v>160457</v>
      </c>
      <c r="I10" s="112"/>
      <c r="J10" s="112"/>
      <c r="K10" s="111"/>
      <c r="L10" s="111"/>
      <c r="M10" s="111"/>
      <c r="N10" s="231">
        <f t="shared" si="0"/>
        <v>998813</v>
      </c>
      <c r="P10" s="67"/>
      <c r="Q10" s="191"/>
      <c r="R10" s="192"/>
      <c r="S10" s="192"/>
      <c r="T10" s="192"/>
      <c r="U10" s="192"/>
      <c r="V10" s="192"/>
      <c r="W10" s="77"/>
      <c r="X10" s="77"/>
      <c r="Y10" s="77"/>
      <c r="Z10" s="77"/>
      <c r="AA10" s="77"/>
      <c r="AB10" s="82"/>
      <c r="AC10" s="82"/>
      <c r="AD10" s="86"/>
      <c r="AE10" s="73"/>
      <c r="AF10" s="73"/>
      <c r="AG10" s="73"/>
    </row>
    <row r="11" spans="1:33" ht="18" customHeight="1" thickBot="1">
      <c r="A11" s="173" t="s">
        <v>15</v>
      </c>
      <c r="B11" s="179">
        <f t="shared" ref="B11:N11" si="1">SUM(B4:B10)</f>
        <v>426178</v>
      </c>
      <c r="C11" s="179">
        <f t="shared" si="1"/>
        <v>475574</v>
      </c>
      <c r="D11" s="179">
        <f t="shared" si="1"/>
        <v>478233</v>
      </c>
      <c r="E11" s="179">
        <f t="shared" si="1"/>
        <v>430412</v>
      </c>
      <c r="F11" s="179">
        <f t="shared" si="1"/>
        <v>454429</v>
      </c>
      <c r="G11" s="179">
        <f t="shared" si="1"/>
        <v>496634</v>
      </c>
      <c r="H11" s="179">
        <f t="shared" si="1"/>
        <v>499061</v>
      </c>
      <c r="I11" s="179">
        <f t="shared" si="1"/>
        <v>0</v>
      </c>
      <c r="J11" s="174">
        <f t="shared" si="1"/>
        <v>0</v>
      </c>
      <c r="K11" s="174">
        <f t="shared" si="1"/>
        <v>0</v>
      </c>
      <c r="L11" s="174">
        <f t="shared" si="1"/>
        <v>0</v>
      </c>
      <c r="M11" s="174">
        <f t="shared" si="1"/>
        <v>0</v>
      </c>
      <c r="N11" s="232">
        <f t="shared" si="1"/>
        <v>3260521</v>
      </c>
      <c r="P11" s="73"/>
      <c r="Q11" s="191"/>
      <c r="R11" s="192"/>
      <c r="S11" s="192"/>
      <c r="T11" s="192"/>
      <c r="U11" s="192"/>
      <c r="V11" s="192"/>
      <c r="W11" s="83"/>
      <c r="X11" s="77"/>
      <c r="Y11" s="77"/>
      <c r="Z11" s="77"/>
      <c r="AA11" s="77"/>
      <c r="AB11" s="82"/>
      <c r="AC11" s="82"/>
      <c r="AD11" s="86"/>
      <c r="AE11" s="73"/>
      <c r="AF11" s="73"/>
      <c r="AG11" s="73"/>
    </row>
    <row r="12" spans="1:33" ht="18" customHeight="1" thickBot="1">
      <c r="A12" s="322"/>
      <c r="B12" s="323"/>
      <c r="C12" s="323"/>
      <c r="D12" s="323"/>
      <c r="E12" s="323"/>
      <c r="F12" s="323"/>
      <c r="G12" s="323"/>
      <c r="H12" s="323"/>
      <c r="I12" s="323"/>
      <c r="J12" s="325"/>
      <c r="K12" s="325"/>
      <c r="L12" s="325"/>
      <c r="M12" s="325"/>
      <c r="N12" s="324"/>
      <c r="O12" s="73"/>
      <c r="P12" s="73"/>
      <c r="Q12" s="191"/>
      <c r="R12" s="192"/>
      <c r="S12" s="192"/>
      <c r="T12" s="192"/>
      <c r="U12" s="192"/>
      <c r="V12" s="192"/>
      <c r="W12" s="83"/>
      <c r="X12" s="77"/>
      <c r="Y12" s="77"/>
      <c r="Z12" s="77"/>
      <c r="AA12" s="77"/>
      <c r="AB12" s="82"/>
      <c r="AC12" s="82"/>
      <c r="AD12" s="86"/>
      <c r="AE12" s="73"/>
      <c r="AF12" s="73"/>
      <c r="AG12" s="73"/>
    </row>
    <row r="13" spans="1:33" ht="22.5" customHeight="1">
      <c r="A13" s="554" t="s">
        <v>293</v>
      </c>
      <c r="B13" s="555"/>
      <c r="C13" s="555"/>
      <c r="D13" s="555"/>
      <c r="E13" s="555"/>
      <c r="F13" s="555"/>
      <c r="G13" s="555"/>
      <c r="H13" s="555"/>
      <c r="I13" s="555"/>
      <c r="J13" s="555"/>
      <c r="K13" s="555"/>
      <c r="L13" s="555"/>
      <c r="M13" s="555"/>
      <c r="N13" s="556"/>
      <c r="O13" s="63"/>
      <c r="P13" s="87"/>
      <c r="Q13" s="191"/>
      <c r="R13" s="192"/>
      <c r="S13" s="192"/>
      <c r="T13" s="192"/>
      <c r="U13" s="192"/>
      <c r="V13" s="192"/>
      <c r="W13" s="79"/>
      <c r="X13" s="79"/>
      <c r="Y13" s="79"/>
      <c r="Z13" s="79"/>
      <c r="AA13" s="79"/>
      <c r="AB13" s="79"/>
      <c r="AC13" s="79"/>
      <c r="AD13" s="79"/>
      <c r="AE13" s="73"/>
      <c r="AF13" s="73"/>
      <c r="AG13" s="73"/>
    </row>
    <row r="14" spans="1:33" ht="22.5" customHeight="1">
      <c r="A14" s="154" t="s">
        <v>28</v>
      </c>
      <c r="B14" s="110">
        <v>43466</v>
      </c>
      <c r="C14" s="110">
        <v>43497</v>
      </c>
      <c r="D14" s="110">
        <v>43525</v>
      </c>
      <c r="E14" s="110">
        <v>43556</v>
      </c>
      <c r="F14" s="110">
        <v>43586</v>
      </c>
      <c r="G14" s="110">
        <v>43617</v>
      </c>
      <c r="H14" s="110">
        <v>43647</v>
      </c>
      <c r="I14" s="110">
        <v>43678</v>
      </c>
      <c r="J14" s="110">
        <v>43709</v>
      </c>
      <c r="K14" s="110">
        <v>43739</v>
      </c>
      <c r="L14" s="110">
        <v>43770</v>
      </c>
      <c r="M14" s="110">
        <v>43800</v>
      </c>
      <c r="N14" s="165" t="s">
        <v>15</v>
      </c>
      <c r="O14" s="56"/>
      <c r="P14" s="87"/>
      <c r="Q14" s="80"/>
      <c r="R14" s="81"/>
      <c r="S14" s="81"/>
      <c r="T14" s="81"/>
      <c r="U14" s="81"/>
      <c r="V14" s="81"/>
      <c r="W14" s="81"/>
      <c r="X14" s="81"/>
      <c r="Y14" s="81"/>
      <c r="Z14" s="81"/>
      <c r="AA14" s="81"/>
      <c r="AB14" s="81"/>
      <c r="AC14" s="81"/>
      <c r="AD14" s="1"/>
      <c r="AE14" s="73"/>
    </row>
    <row r="15" spans="1:33" ht="18" customHeight="1">
      <c r="A15" s="172" t="s">
        <v>7</v>
      </c>
      <c r="B15" s="112">
        <v>28229</v>
      </c>
      <c r="C15" s="112">
        <v>0</v>
      </c>
      <c r="D15" s="112">
        <v>17149</v>
      </c>
      <c r="E15" s="112">
        <v>0</v>
      </c>
      <c r="F15" s="112">
        <v>0</v>
      </c>
      <c r="G15" s="112">
        <v>0</v>
      </c>
      <c r="H15" s="112">
        <v>15359</v>
      </c>
      <c r="I15" s="112"/>
      <c r="J15" s="112"/>
      <c r="K15" s="111"/>
      <c r="L15" s="111"/>
      <c r="M15" s="111"/>
      <c r="N15" s="231">
        <f>SUM(B15:M15)</f>
        <v>60737</v>
      </c>
      <c r="O15" s="57"/>
      <c r="P15" s="87"/>
      <c r="Q15" s="80"/>
      <c r="R15" s="77"/>
      <c r="S15" s="77"/>
      <c r="T15" s="77"/>
      <c r="U15" s="77"/>
      <c r="V15" s="77"/>
      <c r="W15" s="77"/>
      <c r="X15" s="77"/>
      <c r="Y15" s="77"/>
      <c r="Z15" s="77"/>
      <c r="AA15" s="77"/>
      <c r="AB15" s="77"/>
      <c r="AC15" s="82"/>
      <c r="AD15" s="1"/>
      <c r="AE15" s="73"/>
    </row>
    <row r="16" spans="1:33" ht="18" customHeight="1">
      <c r="A16" s="172" t="s">
        <v>4</v>
      </c>
      <c r="B16" s="112">
        <v>121598</v>
      </c>
      <c r="C16" s="112">
        <v>167576</v>
      </c>
      <c r="D16" s="112">
        <v>138133</v>
      </c>
      <c r="E16" s="112">
        <v>91401</v>
      </c>
      <c r="F16" s="112">
        <v>143815</v>
      </c>
      <c r="G16" s="112">
        <v>185216</v>
      </c>
      <c r="H16" s="112">
        <v>83947</v>
      </c>
      <c r="I16" s="112"/>
      <c r="J16" s="112"/>
      <c r="K16" s="111"/>
      <c r="L16" s="111"/>
      <c r="M16" s="111"/>
      <c r="N16" s="231">
        <f t="shared" ref="N16:N21" si="2">SUM(B16:M16)</f>
        <v>931686</v>
      </c>
      <c r="O16" s="57"/>
      <c r="P16" s="87"/>
      <c r="Q16" s="80" t="s">
        <v>329</v>
      </c>
      <c r="R16" s="77"/>
      <c r="S16" s="77"/>
      <c r="T16" s="77"/>
      <c r="U16" s="77"/>
      <c r="V16" s="77"/>
      <c r="W16" s="77"/>
      <c r="X16" s="77"/>
      <c r="Y16" s="77"/>
      <c r="Z16" s="77"/>
      <c r="AA16" s="77"/>
      <c r="AB16" s="77"/>
      <c r="AC16" s="82"/>
      <c r="AD16" s="1"/>
      <c r="AE16" s="73"/>
    </row>
    <row r="17" spans="1:31" ht="18" customHeight="1">
      <c r="A17" s="172" t="s">
        <v>5</v>
      </c>
      <c r="B17" s="112">
        <v>31272</v>
      </c>
      <c r="C17" s="112">
        <v>71543</v>
      </c>
      <c r="D17" s="112">
        <v>75161</v>
      </c>
      <c r="E17" s="112">
        <v>64120</v>
      </c>
      <c r="F17" s="112">
        <v>67633</v>
      </c>
      <c r="G17" s="112">
        <v>44771</v>
      </c>
      <c r="H17" s="112">
        <v>97751</v>
      </c>
      <c r="I17" s="112"/>
      <c r="J17" s="112"/>
      <c r="K17" s="111"/>
      <c r="L17" s="111"/>
      <c r="M17" s="111"/>
      <c r="N17" s="231">
        <f t="shared" si="2"/>
        <v>452251</v>
      </c>
      <c r="O17" s="57"/>
      <c r="P17" s="87"/>
      <c r="Q17" s="80"/>
      <c r="R17" s="77"/>
      <c r="S17" s="77"/>
      <c r="T17" s="77"/>
      <c r="U17" s="77"/>
      <c r="V17" s="77"/>
      <c r="W17" s="77"/>
      <c r="X17" s="77"/>
      <c r="Y17" s="77"/>
      <c r="Z17" s="77"/>
      <c r="AA17" s="77"/>
      <c r="AB17" s="77"/>
      <c r="AC17" s="82"/>
      <c r="AD17" s="1"/>
      <c r="AE17" s="73"/>
    </row>
    <row r="18" spans="1:31" ht="18" customHeight="1">
      <c r="A18" s="172" t="s">
        <v>6</v>
      </c>
      <c r="B18" s="112">
        <v>0</v>
      </c>
      <c r="C18" s="112">
        <v>0</v>
      </c>
      <c r="D18" s="112">
        <v>0</v>
      </c>
      <c r="E18" s="112">
        <v>0</v>
      </c>
      <c r="F18" s="112">
        <v>0</v>
      </c>
      <c r="G18" s="112">
        <v>0</v>
      </c>
      <c r="H18" s="112">
        <v>0</v>
      </c>
      <c r="I18" s="112"/>
      <c r="J18" s="112"/>
      <c r="K18" s="111"/>
      <c r="L18" s="111"/>
      <c r="M18" s="111"/>
      <c r="N18" s="231">
        <f t="shared" si="2"/>
        <v>0</v>
      </c>
      <c r="O18" s="57"/>
      <c r="P18" s="87"/>
      <c r="Q18" s="80"/>
      <c r="R18" s="77"/>
      <c r="S18" s="77"/>
      <c r="T18" s="77"/>
      <c r="U18" s="77"/>
      <c r="V18" s="77"/>
      <c r="W18" s="77"/>
      <c r="X18" s="77"/>
      <c r="Y18" s="77"/>
      <c r="Z18" s="77"/>
      <c r="AA18" s="77"/>
      <c r="AB18" s="77"/>
      <c r="AC18" s="82"/>
      <c r="AD18" s="1"/>
      <c r="AE18" s="73"/>
    </row>
    <row r="19" spans="1:31" ht="18" customHeight="1">
      <c r="A19" s="172" t="s">
        <v>175</v>
      </c>
      <c r="B19" s="112">
        <v>67185</v>
      </c>
      <c r="C19" s="112">
        <v>56470</v>
      </c>
      <c r="D19" s="112">
        <v>26377</v>
      </c>
      <c r="E19" s="112">
        <v>31914</v>
      </c>
      <c r="F19" s="112">
        <v>73444</v>
      </c>
      <c r="G19" s="112">
        <v>37148</v>
      </c>
      <c r="H19" s="112">
        <v>74980</v>
      </c>
      <c r="I19" s="112"/>
      <c r="J19" s="112"/>
      <c r="K19" s="111"/>
      <c r="L19" s="111"/>
      <c r="M19" s="111"/>
      <c r="N19" s="231">
        <f t="shared" si="2"/>
        <v>367518</v>
      </c>
      <c r="O19" s="57"/>
      <c r="P19" s="87"/>
      <c r="Q19" s="80"/>
      <c r="R19" s="77"/>
      <c r="S19" s="77"/>
      <c r="T19" s="77"/>
      <c r="U19" s="77"/>
      <c r="V19" s="77"/>
      <c r="W19" s="77"/>
      <c r="X19" s="77"/>
      <c r="Y19" s="77"/>
      <c r="Z19" s="77"/>
      <c r="AA19" s="77"/>
      <c r="AB19" s="77"/>
      <c r="AC19" s="82"/>
      <c r="AD19" s="1"/>
      <c r="AE19" s="73"/>
    </row>
    <row r="20" spans="1:31" ht="18" customHeight="1">
      <c r="A20" s="172" t="s">
        <v>174</v>
      </c>
      <c r="B20" s="112">
        <v>166511</v>
      </c>
      <c r="C20" s="112">
        <v>107625</v>
      </c>
      <c r="D20" s="112">
        <v>158011</v>
      </c>
      <c r="E20" s="112">
        <v>156509</v>
      </c>
      <c r="F20" s="112">
        <v>93644</v>
      </c>
      <c r="G20" s="112">
        <v>132094</v>
      </c>
      <c r="H20" s="112">
        <v>122616</v>
      </c>
      <c r="I20" s="112"/>
      <c r="J20" s="112"/>
      <c r="K20" s="111"/>
      <c r="L20" s="111"/>
      <c r="M20" s="111"/>
      <c r="N20" s="231">
        <f t="shared" si="2"/>
        <v>937010</v>
      </c>
      <c r="O20" s="57"/>
      <c r="P20" s="87"/>
      <c r="Q20" s="80"/>
      <c r="R20" s="77"/>
      <c r="S20" s="77"/>
      <c r="T20" s="77"/>
      <c r="U20" s="77"/>
      <c r="V20" s="77"/>
      <c r="W20" s="77"/>
      <c r="X20" s="77"/>
      <c r="Y20" s="77"/>
      <c r="Z20" s="77"/>
      <c r="AA20" s="77"/>
      <c r="AB20" s="77"/>
      <c r="AC20" s="82"/>
      <c r="AD20" s="1"/>
      <c r="AE20" s="73"/>
    </row>
    <row r="21" spans="1:31" ht="18" customHeight="1">
      <c r="A21" s="172" t="s">
        <v>12</v>
      </c>
      <c r="B21" s="112">
        <v>103595</v>
      </c>
      <c r="C21" s="112">
        <v>72247</v>
      </c>
      <c r="D21" s="112">
        <v>72874</v>
      </c>
      <c r="E21" s="112">
        <v>48096</v>
      </c>
      <c r="F21" s="112">
        <v>73507</v>
      </c>
      <c r="G21" s="112">
        <v>74544</v>
      </c>
      <c r="H21" s="112">
        <v>65133</v>
      </c>
      <c r="I21" s="112"/>
      <c r="J21" s="112"/>
      <c r="K21" s="111"/>
      <c r="L21" s="111"/>
      <c r="M21" s="111"/>
      <c r="N21" s="231">
        <f t="shared" si="2"/>
        <v>509996</v>
      </c>
      <c r="O21" s="57"/>
      <c r="P21" s="87"/>
      <c r="Q21" s="80"/>
      <c r="R21" s="77"/>
      <c r="S21" s="77"/>
      <c r="T21" s="77"/>
      <c r="U21" s="77"/>
      <c r="V21" s="77"/>
      <c r="W21" s="77"/>
      <c r="X21" s="77"/>
      <c r="Y21" s="77"/>
      <c r="Z21" s="77"/>
      <c r="AA21" s="77"/>
      <c r="AB21" s="77"/>
      <c r="AC21" s="82"/>
      <c r="AD21" s="1"/>
      <c r="AE21" s="73"/>
    </row>
    <row r="22" spans="1:31" ht="18" customHeight="1" thickBot="1">
      <c r="A22" s="173" t="s">
        <v>15</v>
      </c>
      <c r="B22" s="236">
        <f t="shared" ref="B22:N22" si="3">SUM(B15:B21)</f>
        <v>518390</v>
      </c>
      <c r="C22" s="236">
        <f t="shared" si="3"/>
        <v>475461</v>
      </c>
      <c r="D22" s="236">
        <f t="shared" si="3"/>
        <v>487705</v>
      </c>
      <c r="E22" s="236">
        <f t="shared" si="3"/>
        <v>392040</v>
      </c>
      <c r="F22" s="236">
        <f t="shared" si="3"/>
        <v>452043</v>
      </c>
      <c r="G22" s="236">
        <f t="shared" si="3"/>
        <v>473773</v>
      </c>
      <c r="H22" s="236">
        <f t="shared" ref="H22" si="4">SUM(H15:H21)</f>
        <v>459786</v>
      </c>
      <c r="I22" s="237">
        <f t="shared" si="3"/>
        <v>0</v>
      </c>
      <c r="J22" s="236">
        <f t="shared" si="3"/>
        <v>0</v>
      </c>
      <c r="K22" s="236">
        <f t="shared" si="3"/>
        <v>0</v>
      </c>
      <c r="L22" s="236">
        <f t="shared" si="3"/>
        <v>0</v>
      </c>
      <c r="M22" s="236">
        <f t="shared" si="3"/>
        <v>0</v>
      </c>
      <c r="N22" s="233">
        <f t="shared" si="3"/>
        <v>3259198</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A24" s="116" t="s">
        <v>389</v>
      </c>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1" t="s">
        <v>329</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1"/>
      <c r="B78" s="221"/>
      <c r="C78" s="221"/>
      <c r="D78" s="221"/>
      <c r="E78" s="221"/>
      <c r="F78" s="221"/>
      <c r="G78" s="221"/>
      <c r="H78" s="221"/>
      <c r="I78" s="221"/>
      <c r="J78" s="221"/>
      <c r="K78" s="221"/>
      <c r="L78" s="222"/>
      <c r="M78" s="221"/>
      <c r="N78" s="221"/>
      <c r="O78" s="221"/>
      <c r="P78" s="221"/>
      <c r="Q78" s="221"/>
    </row>
  </sheetData>
  <mergeCells count="3">
    <mergeCell ref="A1:N1"/>
    <mergeCell ref="A2:N2"/>
    <mergeCell ref="A13:N13"/>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11:F11 B22:F22 G11:M11 G22:H22 I22:M22"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view="pageLayout" topLeftCell="A10" zoomScaleNormal="138" zoomScaleSheetLayoutView="80" workbookViewId="0">
      <selection activeCell="N16" sqref="N16"/>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546" t="s">
        <v>498</v>
      </c>
      <c r="B1" s="547"/>
      <c r="C1" s="547"/>
      <c r="D1" s="547"/>
      <c r="E1" s="547"/>
      <c r="F1" s="547"/>
      <c r="G1" s="547"/>
      <c r="H1" s="547"/>
      <c r="I1" s="547"/>
      <c r="J1" s="547"/>
      <c r="K1" s="547"/>
      <c r="L1" s="547"/>
      <c r="M1" s="547"/>
      <c r="N1" s="548"/>
      <c r="O1" s="465"/>
      <c r="Q1" s="1"/>
      <c r="R1" s="1"/>
      <c r="S1" s="78"/>
      <c r="T1" s="1"/>
      <c r="U1" s="1"/>
      <c r="V1" s="1"/>
      <c r="W1" s="1"/>
      <c r="X1" s="1"/>
      <c r="Y1" s="1"/>
      <c r="Z1" s="1"/>
      <c r="AA1" s="1"/>
      <c r="AB1" s="1"/>
      <c r="AC1" s="1"/>
      <c r="AD1" s="1"/>
      <c r="AE1" s="73"/>
    </row>
    <row r="2" spans="1:33" ht="22.5" customHeight="1">
      <c r="A2" s="154"/>
      <c r="B2" s="110">
        <v>43466</v>
      </c>
      <c r="C2" s="110">
        <v>43497</v>
      </c>
      <c r="D2" s="110">
        <v>43525</v>
      </c>
      <c r="E2" s="110">
        <v>43556</v>
      </c>
      <c r="F2" s="110">
        <v>43586</v>
      </c>
      <c r="G2" s="110">
        <v>43617</v>
      </c>
      <c r="H2" s="110">
        <v>43647</v>
      </c>
      <c r="I2" s="110">
        <v>43678</v>
      </c>
      <c r="J2" s="110">
        <v>43709</v>
      </c>
      <c r="K2" s="110">
        <v>43739</v>
      </c>
      <c r="L2" s="110">
        <v>43770</v>
      </c>
      <c r="M2" s="110">
        <v>43800</v>
      </c>
      <c r="N2" s="165" t="s">
        <v>15</v>
      </c>
      <c r="O2" s="465"/>
      <c r="P2" s="67"/>
      <c r="Q2" s="80"/>
      <c r="R2" s="77"/>
      <c r="S2" s="77"/>
      <c r="T2" s="77"/>
      <c r="U2" s="77"/>
      <c r="V2" s="77"/>
      <c r="W2" s="77"/>
      <c r="X2" s="77"/>
      <c r="Y2" s="77"/>
      <c r="Z2" s="77"/>
      <c r="AA2" s="77"/>
      <c r="AB2" s="77"/>
      <c r="AC2" s="82"/>
      <c r="AD2" s="86"/>
      <c r="AE2" s="73"/>
      <c r="AF2" s="73"/>
      <c r="AG2" s="73"/>
    </row>
    <row r="3" spans="1:33" ht="20.25" customHeight="1">
      <c r="A3" s="172" t="s">
        <v>66</v>
      </c>
      <c r="B3" s="112">
        <v>522746</v>
      </c>
      <c r="C3" s="112">
        <v>499940</v>
      </c>
      <c r="D3" s="112">
        <v>545035</v>
      </c>
      <c r="E3" s="112">
        <v>493338</v>
      </c>
      <c r="F3" s="112">
        <v>548083</v>
      </c>
      <c r="G3" s="112">
        <v>419888</v>
      </c>
      <c r="H3" s="242">
        <v>446786</v>
      </c>
      <c r="I3" s="242"/>
      <c r="J3" s="92"/>
      <c r="K3" s="92"/>
      <c r="L3" s="92"/>
      <c r="M3" s="92"/>
      <c r="N3" s="231">
        <f>SUM(B3:M3)</f>
        <v>3475816</v>
      </c>
      <c r="O3" s="465"/>
      <c r="P3" s="67"/>
      <c r="Q3" s="80"/>
      <c r="R3" s="88"/>
      <c r="S3" s="77"/>
      <c r="T3" s="77"/>
      <c r="U3" s="77"/>
      <c r="V3" s="77"/>
      <c r="W3" s="77"/>
      <c r="X3" s="77"/>
      <c r="Y3" s="77"/>
      <c r="Z3" s="77"/>
      <c r="AA3" s="77"/>
      <c r="AB3" s="82"/>
      <c r="AC3" s="82"/>
      <c r="AD3" s="86"/>
      <c r="AE3" s="73"/>
      <c r="AF3" s="73"/>
      <c r="AG3" s="73"/>
    </row>
    <row r="4" spans="1:33" ht="20.25" customHeight="1">
      <c r="A4" s="172" t="s">
        <v>75</v>
      </c>
      <c r="B4" s="112">
        <v>684242</v>
      </c>
      <c r="C4" s="112">
        <v>613730</v>
      </c>
      <c r="D4" s="112">
        <v>642745</v>
      </c>
      <c r="E4" s="112">
        <v>585591</v>
      </c>
      <c r="F4" s="112">
        <v>619344</v>
      </c>
      <c r="G4" s="112">
        <v>440981</v>
      </c>
      <c r="H4" s="242">
        <v>593609</v>
      </c>
      <c r="I4" s="242"/>
      <c r="J4" s="92"/>
      <c r="K4" s="92"/>
      <c r="L4" s="92"/>
      <c r="M4" s="92"/>
      <c r="N4" s="231">
        <f t="shared" ref="N4:N6" si="0">SUM(B4:M4)</f>
        <v>4180242</v>
      </c>
      <c r="O4" s="465"/>
      <c r="P4" s="67"/>
      <c r="Q4" s="80"/>
      <c r="R4" s="88"/>
      <c r="S4" s="77"/>
      <c r="T4" s="77"/>
      <c r="U4" s="77"/>
      <c r="V4" s="77"/>
      <c r="W4" s="77"/>
      <c r="X4" s="77"/>
      <c r="Y4" s="77"/>
      <c r="Z4" s="77"/>
      <c r="AA4" s="77"/>
      <c r="AB4" s="82"/>
      <c r="AC4" s="82"/>
      <c r="AD4" s="86"/>
      <c r="AE4" s="73"/>
      <c r="AF4" s="73"/>
      <c r="AG4" s="73"/>
    </row>
    <row r="5" spans="1:33" ht="20.25" customHeight="1">
      <c r="A5" s="172" t="s">
        <v>78</v>
      </c>
      <c r="B5" s="112">
        <v>387963</v>
      </c>
      <c r="C5" s="112">
        <v>495497</v>
      </c>
      <c r="D5" s="112">
        <v>590207</v>
      </c>
      <c r="E5" s="112">
        <v>349012</v>
      </c>
      <c r="F5" s="112">
        <v>441347</v>
      </c>
      <c r="G5" s="112">
        <v>546836</v>
      </c>
      <c r="H5" s="242">
        <v>660147</v>
      </c>
      <c r="I5" s="242"/>
      <c r="J5" s="92"/>
      <c r="K5" s="92"/>
      <c r="L5" s="92"/>
      <c r="M5" s="92"/>
      <c r="N5" s="231">
        <f t="shared" si="0"/>
        <v>3471009</v>
      </c>
      <c r="O5" s="465"/>
      <c r="P5" s="67"/>
      <c r="Q5" s="80"/>
      <c r="R5" s="88"/>
      <c r="S5" s="77"/>
      <c r="T5" s="77"/>
      <c r="U5" s="77"/>
      <c r="V5" s="77"/>
      <c r="W5" s="77"/>
      <c r="X5" s="77"/>
      <c r="Y5" s="77"/>
      <c r="Z5" s="77"/>
      <c r="AA5" s="77"/>
      <c r="AB5" s="82"/>
      <c r="AC5" s="82"/>
      <c r="AD5" s="86"/>
      <c r="AE5" s="73"/>
      <c r="AF5" s="73"/>
      <c r="AG5" s="73"/>
    </row>
    <row r="6" spans="1:33" ht="20.25" customHeight="1">
      <c r="A6" s="172" t="s">
        <v>83</v>
      </c>
      <c r="B6" s="112">
        <v>899505</v>
      </c>
      <c r="C6" s="112">
        <v>864235</v>
      </c>
      <c r="D6" s="112">
        <v>932329</v>
      </c>
      <c r="E6" s="112">
        <v>615324</v>
      </c>
      <c r="F6" s="112">
        <v>912312</v>
      </c>
      <c r="G6" s="112">
        <v>758700</v>
      </c>
      <c r="H6" s="242">
        <v>871136</v>
      </c>
      <c r="I6" s="242"/>
      <c r="J6" s="92"/>
      <c r="K6" s="92"/>
      <c r="L6" s="92"/>
      <c r="M6" s="92"/>
      <c r="N6" s="231">
        <f t="shared" si="0"/>
        <v>5853541</v>
      </c>
      <c r="O6" s="465"/>
      <c r="P6" s="67"/>
      <c r="Q6" s="80"/>
      <c r="R6" s="88"/>
      <c r="S6" s="77"/>
      <c r="T6" s="77"/>
      <c r="U6" s="77"/>
      <c r="V6" s="77"/>
      <c r="W6" s="77"/>
      <c r="X6" s="77"/>
      <c r="Y6" s="77"/>
      <c r="Z6" s="77"/>
      <c r="AA6" s="77"/>
      <c r="AB6" s="82"/>
      <c r="AC6" s="82"/>
      <c r="AD6" s="86"/>
      <c r="AE6" s="73"/>
      <c r="AF6" s="73"/>
      <c r="AG6" s="73"/>
    </row>
    <row r="7" spans="1:33" ht="18.75" customHeight="1" thickBot="1">
      <c r="A7" s="173" t="s">
        <v>15</v>
      </c>
      <c r="B7" s="179">
        <f t="shared" ref="B7:N7" si="1">SUM(B3:B6)</f>
        <v>2494456</v>
      </c>
      <c r="C7" s="179">
        <f t="shared" si="1"/>
        <v>2473402</v>
      </c>
      <c r="D7" s="179">
        <f t="shared" si="1"/>
        <v>2710316</v>
      </c>
      <c r="E7" s="179">
        <f t="shared" si="1"/>
        <v>2043265</v>
      </c>
      <c r="F7" s="179">
        <f t="shared" si="1"/>
        <v>2521086</v>
      </c>
      <c r="G7" s="179">
        <f t="shared" si="1"/>
        <v>2166405</v>
      </c>
      <c r="H7" s="179">
        <f t="shared" si="1"/>
        <v>2571678</v>
      </c>
      <c r="I7" s="179">
        <f t="shared" si="1"/>
        <v>0</v>
      </c>
      <c r="J7" s="179">
        <f t="shared" si="1"/>
        <v>0</v>
      </c>
      <c r="K7" s="179">
        <f t="shared" si="1"/>
        <v>0</v>
      </c>
      <c r="L7" s="179">
        <f t="shared" si="1"/>
        <v>0</v>
      </c>
      <c r="M7" s="179">
        <f t="shared" si="1"/>
        <v>0</v>
      </c>
      <c r="N7" s="232">
        <f t="shared" si="1"/>
        <v>16980608</v>
      </c>
      <c r="O7" s="466"/>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68"/>
      <c r="P8" s="67"/>
      <c r="Q8" s="85"/>
      <c r="R8" s="79"/>
      <c r="S8" s="79"/>
      <c r="T8" s="79"/>
      <c r="U8" s="79"/>
      <c r="V8" s="79"/>
      <c r="W8" s="79"/>
      <c r="X8" s="79"/>
      <c r="Y8" s="79"/>
      <c r="Z8" s="79"/>
      <c r="AA8" s="79"/>
      <c r="AB8" s="79"/>
      <c r="AC8" s="79"/>
      <c r="AD8" s="79"/>
      <c r="AE8" s="73"/>
      <c r="AF8" s="73"/>
      <c r="AG8" s="73"/>
    </row>
    <row r="9" spans="1:33" ht="25.5" customHeight="1" thickBot="1">
      <c r="A9" s="243"/>
      <c r="B9" s="244"/>
      <c r="C9" s="244"/>
      <c r="D9" s="244"/>
      <c r="E9" s="244"/>
      <c r="F9" s="244"/>
      <c r="G9" s="244"/>
      <c r="H9" s="244"/>
      <c r="I9" s="244"/>
      <c r="J9" s="244"/>
      <c r="K9" s="244"/>
      <c r="L9" s="244"/>
      <c r="M9" s="244"/>
      <c r="N9" s="243"/>
      <c r="O9" s="268"/>
      <c r="P9" s="67"/>
      <c r="Q9" s="85"/>
      <c r="R9" s="1"/>
      <c r="S9" s="78"/>
      <c r="T9" s="1"/>
      <c r="U9" s="1"/>
      <c r="V9" s="1"/>
      <c r="W9" s="1"/>
      <c r="X9" s="1"/>
      <c r="Y9" s="1"/>
      <c r="Z9" s="1"/>
      <c r="AA9" s="1"/>
      <c r="AB9" s="1"/>
      <c r="AC9" s="1"/>
      <c r="AD9" s="1"/>
      <c r="AE9" s="73"/>
    </row>
    <row r="10" spans="1:33" ht="22.5" customHeight="1">
      <c r="A10" s="546" t="s">
        <v>455</v>
      </c>
      <c r="B10" s="547"/>
      <c r="C10" s="547"/>
      <c r="D10" s="547"/>
      <c r="E10" s="547"/>
      <c r="F10" s="547"/>
      <c r="G10" s="547"/>
      <c r="H10" s="547"/>
      <c r="I10" s="547"/>
      <c r="J10" s="547"/>
      <c r="K10" s="547"/>
      <c r="L10" s="547"/>
      <c r="M10" s="547"/>
      <c r="N10" s="548"/>
      <c r="O10" s="268"/>
      <c r="P10" s="67"/>
      <c r="Q10" s="85"/>
      <c r="R10" s="1"/>
      <c r="S10" s="78"/>
      <c r="T10" s="1"/>
      <c r="U10" s="1"/>
      <c r="V10" s="1"/>
      <c r="W10" s="1"/>
      <c r="X10" s="1"/>
      <c r="Y10" s="1"/>
      <c r="Z10" s="1"/>
      <c r="AA10" s="1"/>
      <c r="AB10" s="1"/>
      <c r="AC10" s="1"/>
      <c r="AD10" s="1"/>
      <c r="AE10" s="73"/>
    </row>
    <row r="11" spans="1:33" ht="22.5" customHeight="1">
      <c r="A11" s="154"/>
      <c r="B11" s="110">
        <v>43466</v>
      </c>
      <c r="C11" s="110">
        <v>43497</v>
      </c>
      <c r="D11" s="110">
        <v>43525</v>
      </c>
      <c r="E11" s="110">
        <v>43556</v>
      </c>
      <c r="F11" s="110">
        <v>43586</v>
      </c>
      <c r="G11" s="110">
        <v>43617</v>
      </c>
      <c r="H11" s="110">
        <v>43647</v>
      </c>
      <c r="I11" s="110">
        <v>43678</v>
      </c>
      <c r="J11" s="110">
        <v>43709</v>
      </c>
      <c r="K11" s="110">
        <v>43739</v>
      </c>
      <c r="L11" s="110">
        <v>43770</v>
      </c>
      <c r="M11" s="110">
        <v>43800</v>
      </c>
      <c r="N11" s="165" t="s">
        <v>15</v>
      </c>
      <c r="O11" s="268"/>
      <c r="P11" s="67"/>
      <c r="Q11" s="85"/>
      <c r="R11" s="77"/>
      <c r="S11" s="77"/>
      <c r="T11" s="77"/>
      <c r="U11" s="77"/>
      <c r="V11" s="77"/>
      <c r="W11" s="77"/>
      <c r="X11" s="77"/>
      <c r="Y11" s="77"/>
      <c r="Z11" s="77"/>
      <c r="AA11" s="77"/>
      <c r="AB11" s="77"/>
      <c r="AC11" s="82"/>
      <c r="AD11" s="86"/>
      <c r="AE11" s="73"/>
      <c r="AF11" s="73"/>
      <c r="AG11" s="73"/>
    </row>
    <row r="12" spans="1:33" ht="20.25" customHeight="1">
      <c r="A12" s="172" t="s">
        <v>66</v>
      </c>
      <c r="B12" s="112">
        <v>11769051</v>
      </c>
      <c r="C12" s="112">
        <v>11265898</v>
      </c>
      <c r="D12" s="112">
        <v>12260235</v>
      </c>
      <c r="E12" s="112">
        <v>11119789</v>
      </c>
      <c r="F12" s="112">
        <v>12343048</v>
      </c>
      <c r="G12" s="112">
        <v>9447186</v>
      </c>
      <c r="H12" s="242">
        <v>10068680</v>
      </c>
      <c r="I12" s="242"/>
      <c r="J12" s="92"/>
      <c r="K12" s="92"/>
      <c r="L12" s="349"/>
      <c r="M12" s="92"/>
      <c r="N12" s="231">
        <f>SUM(B12:M12)</f>
        <v>78273887</v>
      </c>
      <c r="O12" s="73"/>
      <c r="P12" s="67"/>
      <c r="Q12" s="80"/>
      <c r="R12" s="88"/>
      <c r="S12" s="77"/>
      <c r="T12" s="77"/>
      <c r="U12" s="77"/>
      <c r="V12" s="77"/>
      <c r="W12" s="77"/>
      <c r="X12" s="77"/>
      <c r="Y12" s="77"/>
      <c r="Z12" s="77"/>
      <c r="AA12" s="77"/>
      <c r="AB12" s="82"/>
      <c r="AC12" s="82"/>
      <c r="AD12" s="86"/>
      <c r="AE12" s="73"/>
      <c r="AF12" s="73"/>
      <c r="AG12" s="73"/>
    </row>
    <row r="13" spans="1:33" ht="20.25" customHeight="1">
      <c r="A13" s="172" t="s">
        <v>75</v>
      </c>
      <c r="B13" s="112">
        <v>15300199</v>
      </c>
      <c r="C13" s="112">
        <v>13746938</v>
      </c>
      <c r="D13" s="112">
        <v>14356159</v>
      </c>
      <c r="E13" s="112">
        <v>13114955</v>
      </c>
      <c r="F13" s="112">
        <v>13114955</v>
      </c>
      <c r="G13" s="112">
        <v>9846400</v>
      </c>
      <c r="H13" s="242">
        <v>13272622</v>
      </c>
      <c r="I13" s="242"/>
      <c r="J13" s="92"/>
      <c r="K13" s="92"/>
      <c r="L13" s="349"/>
      <c r="M13" s="92"/>
      <c r="N13" s="231">
        <f t="shared" ref="N13:N15" si="2">SUM(B13:M13)</f>
        <v>92752228</v>
      </c>
      <c r="P13" s="67"/>
      <c r="Q13" s="80"/>
      <c r="R13" s="88"/>
      <c r="S13" s="77"/>
      <c r="T13" s="77"/>
      <c r="U13" s="77"/>
      <c r="V13" s="77"/>
      <c r="W13" s="77"/>
      <c r="X13" s="77"/>
      <c r="Y13" s="77"/>
      <c r="Z13" s="77"/>
      <c r="AA13" s="77"/>
      <c r="AB13" s="82"/>
      <c r="AC13" s="82"/>
      <c r="AD13" s="86"/>
      <c r="AE13" s="73"/>
      <c r="AF13" s="73"/>
      <c r="AG13" s="73"/>
    </row>
    <row r="14" spans="1:33" ht="20.25" customHeight="1">
      <c r="A14" s="172" t="s">
        <v>78</v>
      </c>
      <c r="B14" s="112">
        <v>8685677</v>
      </c>
      <c r="C14" s="112">
        <v>11110777</v>
      </c>
      <c r="D14" s="112">
        <v>13226539</v>
      </c>
      <c r="E14" s="112">
        <v>7751103</v>
      </c>
      <c r="F14" s="112">
        <v>9867548</v>
      </c>
      <c r="G14" s="112">
        <v>12276906</v>
      </c>
      <c r="H14" s="242">
        <v>14794422</v>
      </c>
      <c r="I14" s="242"/>
      <c r="J14" s="92"/>
      <c r="K14" s="92"/>
      <c r="L14" s="349"/>
      <c r="M14" s="92"/>
      <c r="N14" s="231">
        <f t="shared" si="2"/>
        <v>77712972</v>
      </c>
      <c r="P14" s="67"/>
      <c r="Q14" s="80"/>
      <c r="R14" s="88"/>
      <c r="S14" s="77"/>
      <c r="T14" s="77"/>
      <c r="U14" s="77"/>
      <c r="V14" s="77"/>
      <c r="W14" s="77"/>
      <c r="X14" s="77"/>
      <c r="Y14" s="77"/>
      <c r="Z14" s="77"/>
      <c r="AA14" s="77"/>
      <c r="AB14" s="82"/>
      <c r="AC14" s="82"/>
      <c r="AD14" s="86"/>
      <c r="AE14" s="73"/>
      <c r="AF14" s="73"/>
      <c r="AG14" s="73"/>
    </row>
    <row r="15" spans="1:33" ht="20.25" customHeight="1">
      <c r="A15" s="172" t="s">
        <v>83</v>
      </c>
      <c r="B15" s="112">
        <v>20084238</v>
      </c>
      <c r="C15" s="112">
        <v>19294997</v>
      </c>
      <c r="D15" s="112">
        <v>20876152</v>
      </c>
      <c r="E15" s="112">
        <v>13793841</v>
      </c>
      <c r="F15" s="112">
        <v>20410153</v>
      </c>
      <c r="G15" s="112">
        <v>16960966</v>
      </c>
      <c r="H15" s="242">
        <v>19458216</v>
      </c>
      <c r="I15" s="242"/>
      <c r="J15" s="92"/>
      <c r="K15" s="92"/>
      <c r="L15" s="349"/>
      <c r="M15" s="92"/>
      <c r="N15" s="231">
        <f t="shared" si="2"/>
        <v>130878563</v>
      </c>
      <c r="P15" s="67"/>
      <c r="Q15" s="80"/>
      <c r="R15" s="88"/>
      <c r="S15" s="77"/>
      <c r="T15" s="77"/>
      <c r="U15" s="77"/>
      <c r="V15" s="77"/>
      <c r="W15" s="77"/>
      <c r="X15" s="77"/>
      <c r="Y15" s="77"/>
      <c r="Z15" s="77"/>
      <c r="AA15" s="77"/>
      <c r="AB15" s="82"/>
      <c r="AC15" s="82"/>
      <c r="AD15" s="86"/>
      <c r="AE15" s="73"/>
      <c r="AF15" s="73"/>
      <c r="AG15" s="73"/>
    </row>
    <row r="16" spans="1:33" ht="17.25" customHeight="1" thickBot="1">
      <c r="A16" s="173" t="s">
        <v>15</v>
      </c>
      <c r="B16" s="179">
        <f t="shared" ref="B16:M16" si="3">SUM(B12:B15)</f>
        <v>55839165</v>
      </c>
      <c r="C16" s="179">
        <f t="shared" si="3"/>
        <v>55418610</v>
      </c>
      <c r="D16" s="179">
        <f t="shared" si="3"/>
        <v>60719085</v>
      </c>
      <c r="E16" s="179">
        <f t="shared" si="3"/>
        <v>45779688</v>
      </c>
      <c r="F16" s="179">
        <f t="shared" si="3"/>
        <v>55735704</v>
      </c>
      <c r="G16" s="179">
        <f t="shared" si="3"/>
        <v>48531458</v>
      </c>
      <c r="H16" s="179">
        <f t="shared" si="3"/>
        <v>57593940</v>
      </c>
      <c r="I16" s="179">
        <f t="shared" si="3"/>
        <v>0</v>
      </c>
      <c r="J16" s="179">
        <f t="shared" si="3"/>
        <v>0</v>
      </c>
      <c r="K16" s="179">
        <f t="shared" si="3"/>
        <v>0</v>
      </c>
      <c r="L16" s="179">
        <f t="shared" si="3"/>
        <v>0</v>
      </c>
      <c r="M16" s="179">
        <f t="shared" si="3"/>
        <v>0</v>
      </c>
      <c r="N16" s="232">
        <f t="shared" ref="N16" si="4">SUM(N12:N15)</f>
        <v>379617650</v>
      </c>
      <c r="P16" s="73"/>
      <c r="Q16" s="80"/>
      <c r="R16" s="77"/>
      <c r="S16" s="77"/>
      <c r="T16" s="77"/>
      <c r="U16" s="83"/>
      <c r="V16" s="83"/>
      <c r="W16" s="83"/>
      <c r="X16" s="77"/>
      <c r="Y16" s="77"/>
      <c r="Z16" s="77"/>
      <c r="AA16" s="77"/>
      <c r="AB16" s="82"/>
      <c r="AC16" s="82"/>
      <c r="AD16" s="86"/>
      <c r="AE16" s="73"/>
      <c r="AF16" s="73"/>
      <c r="AG16" s="73"/>
    </row>
    <row r="17" spans="1:33" ht="22.5" customHeight="1">
      <c r="A17" s="320" t="s">
        <v>392</v>
      </c>
      <c r="B17" s="271"/>
      <c r="C17" s="270"/>
      <c r="D17" s="270"/>
      <c r="E17" s="270"/>
      <c r="F17" s="270"/>
      <c r="G17" s="244"/>
      <c r="H17" s="244"/>
      <c r="I17" s="244"/>
      <c r="J17" s="244"/>
      <c r="K17" s="244"/>
      <c r="L17" s="244"/>
      <c r="M17" s="244"/>
      <c r="N17" s="258"/>
      <c r="O17" s="63"/>
      <c r="P17" s="87"/>
      <c r="Q17" s="85"/>
      <c r="R17" s="79"/>
      <c r="S17" s="79"/>
      <c r="T17" s="79"/>
      <c r="U17" s="79"/>
      <c r="V17" s="79"/>
      <c r="W17" s="79"/>
      <c r="X17" s="79"/>
      <c r="Y17" s="79"/>
      <c r="Z17" s="79"/>
      <c r="AA17" s="79"/>
      <c r="AB17" s="79"/>
      <c r="AC17" s="79"/>
      <c r="AD17" s="79"/>
      <c r="AE17" s="73"/>
      <c r="AF17" s="73"/>
      <c r="AG17" s="73"/>
    </row>
    <row r="18" spans="1:33" ht="22.5" customHeight="1">
      <c r="A18" s="269"/>
      <c r="B18" s="270"/>
      <c r="C18" s="271"/>
      <c r="D18" s="270"/>
      <c r="E18" s="270"/>
      <c r="F18" s="270"/>
      <c r="G18" s="89"/>
      <c r="H18" s="89"/>
      <c r="M18" s="116"/>
      <c r="N18" s="243"/>
      <c r="O18" s="56"/>
      <c r="P18" s="87"/>
      <c r="Q18" s="80"/>
      <c r="R18" s="81"/>
      <c r="S18" s="81"/>
      <c r="T18" s="81"/>
      <c r="U18" s="81"/>
      <c r="V18" s="81"/>
      <c r="W18" s="81"/>
      <c r="X18" s="81"/>
      <c r="Y18" s="81"/>
      <c r="Z18" s="81"/>
      <c r="AA18" s="81"/>
      <c r="AB18" s="81"/>
      <c r="AC18" s="81"/>
      <c r="AD18" s="1"/>
      <c r="AE18" s="73"/>
    </row>
    <row r="19" spans="1:33" ht="20.25" customHeight="1">
      <c r="A19" s="245"/>
      <c r="B19" s="246"/>
      <c r="C19" s="246"/>
      <c r="D19" s="246"/>
      <c r="E19" s="246"/>
      <c r="F19" s="246"/>
      <c r="G19" s="248"/>
      <c r="H19" s="246"/>
      <c r="I19" s="246"/>
      <c r="J19" s="246"/>
      <c r="K19" s="246"/>
      <c r="L19" s="249"/>
      <c r="M19" s="250"/>
      <c r="N19" s="247"/>
      <c r="O19" s="57"/>
      <c r="P19" s="87"/>
      <c r="Q19" s="80"/>
      <c r="R19" s="77"/>
      <c r="S19" s="77"/>
      <c r="T19" s="77"/>
      <c r="U19" s="77"/>
      <c r="V19" s="77"/>
      <c r="W19" s="77"/>
      <c r="X19" s="77"/>
      <c r="Y19" s="77"/>
      <c r="Z19" s="77"/>
      <c r="AA19" s="77"/>
      <c r="AB19" s="77"/>
      <c r="AC19" s="82"/>
      <c r="AD19" s="1"/>
      <c r="AE19" s="73"/>
    </row>
    <row r="20" spans="1:33" ht="20.25" customHeight="1">
      <c r="A20" s="245"/>
      <c r="B20" s="246"/>
      <c r="C20" s="246"/>
      <c r="D20" s="246"/>
      <c r="E20" s="246"/>
      <c r="F20" s="246"/>
      <c r="G20" s="248"/>
      <c r="H20" s="246"/>
      <c r="I20" s="246"/>
      <c r="J20" s="246"/>
      <c r="K20" s="246"/>
      <c r="L20" s="249"/>
      <c r="M20" s="250"/>
      <c r="N20" s="247"/>
      <c r="O20" s="57"/>
      <c r="P20" s="87"/>
      <c r="Q20" s="80"/>
      <c r="R20" s="77"/>
      <c r="S20" s="77"/>
      <c r="T20" s="77"/>
      <c r="U20" s="77"/>
      <c r="V20" s="77"/>
      <c r="W20" s="77"/>
      <c r="X20" s="77"/>
      <c r="Y20" s="77"/>
      <c r="Z20" s="77"/>
      <c r="AA20" s="77"/>
      <c r="AB20" s="77"/>
      <c r="AC20" s="82"/>
      <c r="AD20" s="1"/>
      <c r="AE20" s="73"/>
    </row>
    <row r="21" spans="1:33" ht="20.25" customHeight="1">
      <c r="A21" s="245"/>
      <c r="B21" s="246"/>
      <c r="C21" s="246"/>
      <c r="D21" s="246"/>
      <c r="E21" s="246"/>
      <c r="F21" s="246"/>
      <c r="G21" s="248"/>
      <c r="H21" s="246"/>
      <c r="I21" s="246"/>
      <c r="J21" s="246"/>
      <c r="K21" s="246"/>
      <c r="L21" s="249"/>
      <c r="M21" s="250"/>
      <c r="N21" s="247"/>
      <c r="O21" s="57"/>
      <c r="P21" s="87"/>
      <c r="Q21" s="80"/>
      <c r="R21" s="77"/>
      <c r="S21" s="77"/>
      <c r="T21" s="77"/>
      <c r="U21" s="77"/>
      <c r="V21" s="77"/>
      <c r="W21" s="77"/>
      <c r="X21" s="77"/>
      <c r="Y21" s="77"/>
      <c r="Z21" s="77"/>
      <c r="AA21" s="77"/>
      <c r="AB21" s="77"/>
      <c r="AC21" s="82"/>
      <c r="AD21" s="1"/>
      <c r="AE21" s="73"/>
    </row>
    <row r="22" spans="1:33" ht="20.25" customHeight="1">
      <c r="A22" s="245"/>
      <c r="B22" s="246"/>
      <c r="C22" s="246"/>
      <c r="D22" s="246"/>
      <c r="E22" s="246"/>
      <c r="F22" s="246"/>
      <c r="G22" s="248"/>
      <c r="H22" s="246"/>
      <c r="I22" s="246"/>
      <c r="J22" s="246"/>
      <c r="K22" s="246"/>
      <c r="L22" s="249"/>
      <c r="M22" s="250"/>
      <c r="N22" s="247"/>
      <c r="O22" s="57"/>
      <c r="P22" s="87"/>
      <c r="Q22" s="80"/>
      <c r="R22" s="77"/>
      <c r="S22" s="77"/>
      <c r="T22" s="77"/>
      <c r="U22" s="77"/>
      <c r="V22" s="77"/>
      <c r="W22" s="77"/>
      <c r="X22" s="77"/>
      <c r="Y22" s="77"/>
      <c r="Z22" s="77"/>
      <c r="AA22" s="77"/>
      <c r="AB22" s="77"/>
      <c r="AC22" s="82"/>
      <c r="AD22" s="1"/>
      <c r="AE22" s="73"/>
    </row>
    <row r="23" spans="1:33" ht="20.25" customHeight="1">
      <c r="A23" s="245"/>
      <c r="B23" s="247"/>
      <c r="C23" s="247"/>
      <c r="D23" s="247"/>
      <c r="E23" s="251"/>
      <c r="F23" s="251"/>
      <c r="G23" s="251"/>
      <c r="H23" s="251"/>
      <c r="I23" s="252"/>
      <c r="J23" s="251"/>
      <c r="K23" s="251"/>
      <c r="L23" s="251"/>
      <c r="M23" s="251"/>
      <c r="N23" s="253"/>
      <c r="O23" s="56"/>
      <c r="P23" s="73"/>
      <c r="Q23" s="85"/>
      <c r="R23" s="79"/>
      <c r="S23" s="79"/>
      <c r="T23" s="79"/>
      <c r="U23" s="79"/>
      <c r="V23" s="79"/>
      <c r="W23" s="79"/>
      <c r="X23" s="79"/>
      <c r="Y23" s="79"/>
      <c r="Z23" s="79"/>
      <c r="AA23" s="79"/>
      <c r="AB23" s="79"/>
      <c r="AC23" s="79"/>
      <c r="AD23" s="1"/>
      <c r="AE23" s="73"/>
    </row>
    <row r="24" spans="1:33">
      <c r="A24" s="254"/>
      <c r="B24" s="198"/>
      <c r="C24" s="198"/>
      <c r="D24" s="198"/>
      <c r="E24" s="198"/>
      <c r="F24" s="198"/>
      <c r="G24" s="198"/>
      <c r="H24" s="198"/>
      <c r="I24" s="203"/>
      <c r="J24" s="203"/>
      <c r="K24" s="203"/>
      <c r="L24" s="255"/>
      <c r="M24" s="203"/>
      <c r="N24" s="203"/>
      <c r="P24" s="73"/>
      <c r="Q24" s="80"/>
      <c r="R24" s="77"/>
      <c r="S24" s="77"/>
      <c r="T24" s="77"/>
      <c r="U24" s="77"/>
      <c r="V24" s="77"/>
      <c r="W24" s="77"/>
      <c r="X24" s="77"/>
      <c r="Y24" s="77"/>
      <c r="Z24" s="77"/>
      <c r="AA24" s="77"/>
      <c r="AB24" s="82"/>
      <c r="AC24" s="82"/>
      <c r="AD24" s="1"/>
      <c r="AE24" s="73"/>
    </row>
    <row r="25" spans="1:33">
      <c r="A25" s="254"/>
      <c r="B25" s="198"/>
      <c r="C25" s="198"/>
      <c r="D25" s="198"/>
      <c r="E25" s="198"/>
      <c r="F25" s="198"/>
      <c r="G25" s="198"/>
      <c r="H25" s="198"/>
      <c r="I25" s="203"/>
      <c r="J25" s="203"/>
      <c r="K25" s="203"/>
      <c r="L25" s="203"/>
      <c r="M25" s="203"/>
      <c r="N25" s="203"/>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1"/>
      <c r="B77" s="221"/>
      <c r="C77" s="221"/>
      <c r="D77" s="221"/>
      <c r="E77" s="221"/>
      <c r="F77" s="221"/>
      <c r="G77" s="221"/>
      <c r="H77" s="221"/>
      <c r="I77" s="221"/>
      <c r="J77" s="221"/>
      <c r="K77" s="221"/>
      <c r="L77" s="222"/>
      <c r="M77" s="221"/>
      <c r="N77" s="221"/>
      <c r="O77" s="221"/>
      <c r="P77" s="221"/>
      <c r="Q77" s="221"/>
    </row>
  </sheetData>
  <mergeCells count="2">
    <mergeCell ref="A10:N10"/>
    <mergeCell ref="A1:N1"/>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7:D7 G7:I7 E7:F7 B16:I16 J7:M7 J16:M16"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view="pageLayout" zoomScale="90" zoomScaleNormal="110" zoomScaleSheetLayoutView="80" zoomScalePageLayoutView="90" workbookViewId="0">
      <selection activeCell="N25" sqref="N25"/>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546" t="s">
        <v>497</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22.5" customHeight="1">
      <c r="A2" s="154"/>
      <c r="B2" s="110">
        <v>43466</v>
      </c>
      <c r="C2" s="110">
        <v>43497</v>
      </c>
      <c r="D2" s="110">
        <v>43525</v>
      </c>
      <c r="E2" s="110">
        <v>43556</v>
      </c>
      <c r="F2" s="110">
        <v>43586</v>
      </c>
      <c r="G2" s="110">
        <v>43617</v>
      </c>
      <c r="H2" s="110">
        <v>43647</v>
      </c>
      <c r="I2" s="110">
        <v>43678</v>
      </c>
      <c r="J2" s="110">
        <v>43709</v>
      </c>
      <c r="K2" s="110">
        <v>43739</v>
      </c>
      <c r="L2" s="110">
        <v>43770</v>
      </c>
      <c r="M2" s="110">
        <v>43800</v>
      </c>
      <c r="N2" s="165" t="s">
        <v>15</v>
      </c>
      <c r="P2" s="66"/>
      <c r="Q2" s="80"/>
      <c r="R2" s="77"/>
      <c r="S2" s="77"/>
      <c r="T2" s="77"/>
      <c r="U2" s="77"/>
      <c r="V2" s="77"/>
      <c r="W2" s="77"/>
      <c r="X2" s="77"/>
      <c r="Y2" s="77"/>
      <c r="Z2" s="77"/>
      <c r="AA2" s="77"/>
      <c r="AB2" s="77"/>
      <c r="AC2" s="82"/>
      <c r="AD2" s="86"/>
      <c r="AE2" s="73"/>
      <c r="AF2" s="73"/>
      <c r="AG2" s="73"/>
    </row>
    <row r="3" spans="1:33" ht="20.25" customHeight="1">
      <c r="A3" s="172" t="s">
        <v>66</v>
      </c>
      <c r="B3" s="112">
        <v>12419475</v>
      </c>
      <c r="C3" s="112">
        <v>16215408</v>
      </c>
      <c r="D3" s="112">
        <v>17218021</v>
      </c>
      <c r="E3" s="112">
        <v>14181648</v>
      </c>
      <c r="F3" s="112">
        <v>13689103</v>
      </c>
      <c r="G3" s="112">
        <v>6804658</v>
      </c>
      <c r="H3" s="92">
        <v>12551600</v>
      </c>
      <c r="I3" s="92"/>
      <c r="J3" s="92"/>
      <c r="K3" s="92"/>
      <c r="L3" s="92"/>
      <c r="M3" s="307"/>
      <c r="N3" s="231">
        <f>SUM(B3:M3)</f>
        <v>93079913</v>
      </c>
      <c r="P3" s="67"/>
      <c r="Q3" s="80"/>
      <c r="R3" s="88"/>
      <c r="S3" s="77"/>
      <c r="T3" s="77"/>
      <c r="U3" s="77"/>
      <c r="V3" s="77"/>
      <c r="W3" s="77"/>
      <c r="X3" s="77"/>
      <c r="Y3" s="77"/>
      <c r="Z3" s="77"/>
      <c r="AA3" s="77"/>
      <c r="AB3" s="82"/>
      <c r="AC3" s="82"/>
      <c r="AD3" s="86"/>
      <c r="AE3" s="73"/>
      <c r="AF3" s="73"/>
      <c r="AG3" s="73"/>
    </row>
    <row r="4" spans="1:33" ht="20.25" customHeight="1">
      <c r="A4" s="172" t="s">
        <v>75</v>
      </c>
      <c r="B4" s="112">
        <v>13083524</v>
      </c>
      <c r="C4" s="112">
        <v>9150611</v>
      </c>
      <c r="D4" s="112">
        <v>11181215</v>
      </c>
      <c r="E4" s="112">
        <v>7633735</v>
      </c>
      <c r="F4" s="112">
        <v>16858558</v>
      </c>
      <c r="G4" s="112">
        <v>13794357</v>
      </c>
      <c r="H4" s="92">
        <v>10108968</v>
      </c>
      <c r="I4" s="92"/>
      <c r="J4" s="92"/>
      <c r="K4" s="92"/>
      <c r="L4" s="92"/>
      <c r="M4" s="307"/>
      <c r="N4" s="231">
        <f t="shared" ref="N4:N7" si="0">SUM(B4:M4)</f>
        <v>81810968</v>
      </c>
      <c r="P4" s="67"/>
      <c r="Q4" s="80"/>
      <c r="R4" s="88"/>
      <c r="S4" s="77"/>
      <c r="T4" s="77"/>
      <c r="U4" s="77"/>
      <c r="V4" s="77"/>
      <c r="W4" s="77"/>
      <c r="X4" s="77"/>
      <c r="Y4" s="77"/>
      <c r="Z4" s="77"/>
      <c r="AA4" s="77"/>
      <c r="AB4" s="82"/>
      <c r="AC4" s="82"/>
      <c r="AD4" s="86"/>
      <c r="AE4" s="73"/>
      <c r="AF4" s="73"/>
      <c r="AG4" s="73"/>
    </row>
    <row r="5" spans="1:33" ht="20.25" customHeight="1">
      <c r="A5" s="172" t="s">
        <v>78</v>
      </c>
      <c r="B5" s="112">
        <v>13912324</v>
      </c>
      <c r="C5" s="112">
        <v>3961665</v>
      </c>
      <c r="D5" s="112">
        <v>14865841</v>
      </c>
      <c r="E5" s="112">
        <v>9954236</v>
      </c>
      <c r="F5" s="112">
        <v>13356924</v>
      </c>
      <c r="G5" s="112">
        <v>12223209</v>
      </c>
      <c r="H5" s="92">
        <v>10653083</v>
      </c>
      <c r="I5" s="92"/>
      <c r="J5" s="92"/>
      <c r="K5" s="92"/>
      <c r="L5" s="92"/>
      <c r="M5" s="307"/>
      <c r="N5" s="231">
        <f t="shared" si="0"/>
        <v>78927282</v>
      </c>
      <c r="P5" s="67"/>
      <c r="Q5" s="80"/>
      <c r="R5" s="88"/>
      <c r="S5" s="77"/>
      <c r="T5" s="77"/>
      <c r="U5" s="77"/>
      <c r="V5" s="77"/>
      <c r="W5" s="77"/>
      <c r="X5" s="77"/>
      <c r="Y5" s="77"/>
      <c r="Z5" s="77"/>
      <c r="AA5" s="77"/>
      <c r="AB5" s="82"/>
      <c r="AC5" s="82"/>
      <c r="AD5" s="86"/>
      <c r="AE5" s="73"/>
      <c r="AF5" s="73"/>
      <c r="AG5" s="73"/>
    </row>
    <row r="6" spans="1:33" ht="20.25" customHeight="1">
      <c r="A6" s="172" t="s">
        <v>83</v>
      </c>
      <c r="B6" s="112">
        <v>16737444</v>
      </c>
      <c r="C6" s="112">
        <v>23317736</v>
      </c>
      <c r="D6" s="112">
        <v>12233791</v>
      </c>
      <c r="E6" s="112">
        <v>16580184</v>
      </c>
      <c r="F6" s="112">
        <v>10720406</v>
      </c>
      <c r="G6" s="460">
        <v>19233904</v>
      </c>
      <c r="H6" s="460">
        <v>17792091</v>
      </c>
      <c r="I6" s="92"/>
      <c r="J6" s="92"/>
      <c r="K6" s="92"/>
      <c r="L6" s="92"/>
      <c r="M6" s="307"/>
      <c r="N6" s="462">
        <f t="shared" si="0"/>
        <v>116615556</v>
      </c>
      <c r="P6" s="67"/>
      <c r="Q6" s="80"/>
      <c r="R6" s="88"/>
      <c r="S6" s="77"/>
      <c r="T6" s="77"/>
      <c r="U6" s="77"/>
      <c r="V6" s="77"/>
      <c r="W6" s="77"/>
      <c r="X6" s="77"/>
      <c r="Y6" s="77"/>
      <c r="Z6" s="77"/>
      <c r="AA6" s="77"/>
      <c r="AB6" s="82"/>
      <c r="AC6" s="82"/>
      <c r="AD6" s="86"/>
      <c r="AE6" s="73"/>
      <c r="AF6" s="73"/>
      <c r="AG6" s="73"/>
    </row>
    <row r="7" spans="1:33" ht="20.25" customHeight="1" thickBot="1">
      <c r="A7" s="173" t="s">
        <v>15</v>
      </c>
      <c r="B7" s="179">
        <f>SUM(B3:B6)</f>
        <v>56152767</v>
      </c>
      <c r="C7" s="179">
        <f t="shared" ref="C7:H7" si="1">SUM(C3:C6)</f>
        <v>52645420</v>
      </c>
      <c r="D7" s="179">
        <f t="shared" si="1"/>
        <v>55498868</v>
      </c>
      <c r="E7" s="179">
        <f t="shared" si="1"/>
        <v>48349803</v>
      </c>
      <c r="F7" s="179">
        <f t="shared" si="1"/>
        <v>54624991</v>
      </c>
      <c r="G7" s="461">
        <f t="shared" si="1"/>
        <v>52056128</v>
      </c>
      <c r="H7" s="461">
        <f t="shared" si="1"/>
        <v>51105742</v>
      </c>
      <c r="I7" s="179">
        <f>SUM(I3:I6)</f>
        <v>0</v>
      </c>
      <c r="J7" s="179">
        <f t="shared" ref="J7" si="2">SUM(J3:J6)</f>
        <v>0</v>
      </c>
      <c r="K7" s="179">
        <f t="shared" ref="K7" si="3">SUM(K3:K6)</f>
        <v>0</v>
      </c>
      <c r="L7" s="179">
        <f t="shared" ref="L7" si="4">SUM(L3:L6)</f>
        <v>0</v>
      </c>
      <c r="M7" s="179">
        <f t="shared" ref="M7" si="5">SUM(M3:M6)</f>
        <v>0</v>
      </c>
      <c r="N7" s="463">
        <f t="shared" si="0"/>
        <v>370433719</v>
      </c>
      <c r="P7" s="73"/>
      <c r="Q7" s="80"/>
      <c r="R7" s="77"/>
      <c r="S7" s="77"/>
      <c r="T7" s="77"/>
      <c r="U7" s="83"/>
      <c r="V7" s="83"/>
      <c r="W7" s="83"/>
      <c r="X7" s="77"/>
      <c r="Y7" s="77"/>
      <c r="Z7" s="77"/>
      <c r="AA7" s="77"/>
      <c r="AB7" s="82"/>
      <c r="AC7" s="82"/>
      <c r="AD7" s="86"/>
      <c r="AE7" s="73"/>
      <c r="AF7" s="73"/>
      <c r="AG7" s="73"/>
    </row>
    <row r="8" spans="1:33" ht="24.75" customHeight="1" thickBot="1">
      <c r="A8" s="282"/>
      <c r="B8" s="283"/>
      <c r="C8" s="283"/>
      <c r="D8" s="283"/>
      <c r="E8" s="283"/>
      <c r="F8" s="283"/>
      <c r="G8" s="283"/>
      <c r="H8" s="283"/>
      <c r="I8" s="282"/>
      <c r="J8" s="282"/>
      <c r="K8" s="282"/>
      <c r="L8" s="282"/>
      <c r="M8" s="282"/>
      <c r="N8" s="282"/>
      <c r="O8" s="63"/>
      <c r="P8" s="87"/>
      <c r="Q8" s="85"/>
      <c r="R8" s="79"/>
      <c r="S8" s="79"/>
      <c r="T8" s="79"/>
      <c r="U8" s="79"/>
      <c r="V8" s="79"/>
      <c r="W8" s="79"/>
      <c r="X8" s="79"/>
      <c r="Y8" s="79"/>
      <c r="Z8" s="79"/>
      <c r="AA8" s="79"/>
      <c r="AB8" s="79"/>
      <c r="AC8" s="79"/>
      <c r="AD8" s="79"/>
      <c r="AE8" s="73"/>
      <c r="AF8" s="73"/>
      <c r="AG8" s="73"/>
    </row>
    <row r="9" spans="1:33" ht="25.5" customHeight="1">
      <c r="A9" s="546" t="s">
        <v>496</v>
      </c>
      <c r="B9" s="547"/>
      <c r="C9" s="547"/>
      <c r="D9" s="547"/>
      <c r="E9" s="547"/>
      <c r="F9" s="547"/>
      <c r="G9" s="547"/>
      <c r="H9" s="547"/>
      <c r="I9" s="547"/>
      <c r="J9" s="547"/>
      <c r="K9" s="547"/>
      <c r="L9" s="547"/>
      <c r="M9" s="547"/>
      <c r="N9" s="548"/>
      <c r="Q9" s="1"/>
      <c r="R9" s="1"/>
      <c r="S9" s="78"/>
      <c r="T9" s="1"/>
      <c r="U9" s="1"/>
      <c r="V9" s="1"/>
      <c r="W9" s="1"/>
      <c r="X9" s="1"/>
      <c r="Y9" s="1"/>
      <c r="Z9" s="1"/>
      <c r="AA9" s="1"/>
      <c r="AB9" s="1"/>
      <c r="AC9" s="1"/>
      <c r="AD9" s="1"/>
      <c r="AE9" s="73"/>
    </row>
    <row r="10" spans="1:33" ht="22.5" customHeight="1">
      <c r="A10" s="154"/>
      <c r="B10" s="110">
        <v>43466</v>
      </c>
      <c r="C10" s="110">
        <v>43497</v>
      </c>
      <c r="D10" s="110">
        <v>43525</v>
      </c>
      <c r="E10" s="110">
        <v>43556</v>
      </c>
      <c r="F10" s="110">
        <v>43586</v>
      </c>
      <c r="G10" s="110">
        <v>43617</v>
      </c>
      <c r="H10" s="110">
        <v>43647</v>
      </c>
      <c r="I10" s="110">
        <v>43678</v>
      </c>
      <c r="J10" s="110">
        <v>43709</v>
      </c>
      <c r="K10" s="110">
        <v>43739</v>
      </c>
      <c r="L10" s="110">
        <v>43770</v>
      </c>
      <c r="M10" s="110">
        <v>43800</v>
      </c>
      <c r="N10" s="165" t="s">
        <v>15</v>
      </c>
      <c r="P10" s="66"/>
      <c r="Q10" s="80"/>
      <c r="R10" s="77"/>
      <c r="S10" s="77"/>
      <c r="T10" s="77"/>
      <c r="U10" s="77"/>
      <c r="V10" s="77"/>
      <c r="W10" s="77"/>
      <c r="X10" s="77"/>
      <c r="Y10" s="77"/>
      <c r="Z10" s="77"/>
      <c r="AA10" s="77"/>
      <c r="AB10" s="77"/>
      <c r="AC10" s="82"/>
      <c r="AD10" s="86"/>
      <c r="AE10" s="73"/>
      <c r="AF10" s="73"/>
      <c r="AG10" s="73"/>
    </row>
    <row r="11" spans="1:33" ht="20.25" customHeight="1">
      <c r="A11" s="172" t="s">
        <v>66</v>
      </c>
      <c r="B11" s="112">
        <v>551635.87827964057</v>
      </c>
      <c r="C11" s="112">
        <v>719581.44178925641</v>
      </c>
      <c r="D11" s="112">
        <v>765435.88626502594</v>
      </c>
      <c r="E11" s="112">
        <v>629179.72129423823</v>
      </c>
      <c r="F11" s="112">
        <v>607853.45730981696</v>
      </c>
      <c r="G11" s="112">
        <v>302438.6536470023</v>
      </c>
      <c r="H11" s="112">
        <v>556963</v>
      </c>
      <c r="I11" s="92"/>
      <c r="J11" s="92"/>
      <c r="K11" s="92"/>
      <c r="L11" s="92"/>
      <c r="M11" s="307"/>
      <c r="N11" s="231">
        <f>SUM(B11:M11)</f>
        <v>4133088.0385849806</v>
      </c>
      <c r="P11" s="67"/>
      <c r="Q11" s="80"/>
      <c r="R11" s="88"/>
      <c r="S11" s="77"/>
      <c r="T11" s="77"/>
      <c r="U11" s="77"/>
      <c r="V11" s="77"/>
      <c r="W11" s="77"/>
      <c r="X11" s="77"/>
      <c r="Y11" s="77"/>
      <c r="Z11" s="77"/>
      <c r="AA11" s="77"/>
      <c r="AB11" s="82"/>
      <c r="AC11" s="82"/>
      <c r="AD11" s="86"/>
      <c r="AE11" s="73"/>
      <c r="AF11" s="73"/>
      <c r="AG11" s="73"/>
    </row>
    <row r="12" spans="1:33" ht="20.25" customHeight="1">
      <c r="A12" s="172" t="s">
        <v>75</v>
      </c>
      <c r="B12" s="112">
        <v>585109.83506851271</v>
      </c>
      <c r="C12" s="112">
        <v>408527.65748470917</v>
      </c>
      <c r="D12" s="112">
        <v>500598.36942652345</v>
      </c>
      <c r="E12" s="112">
        <v>340851.08568009606</v>
      </c>
      <c r="F12" s="112">
        <v>753232.92347285268</v>
      </c>
      <c r="G12" s="112">
        <v>617783.55780085328</v>
      </c>
      <c r="H12" s="112">
        <v>452117</v>
      </c>
      <c r="I12" s="92"/>
      <c r="J12" s="92"/>
      <c r="K12" s="92"/>
      <c r="L12" s="92"/>
      <c r="M12" s="307"/>
      <c r="N12" s="231">
        <f t="shared" ref="N12:N14" si="6">SUM(B12:M12)</f>
        <v>3658220.4289335473</v>
      </c>
      <c r="P12" s="67"/>
      <c r="Q12" s="80"/>
      <c r="R12" s="88"/>
      <c r="S12" s="77"/>
      <c r="T12" s="77"/>
      <c r="U12" s="77"/>
      <c r="V12" s="77"/>
      <c r="W12" s="77"/>
      <c r="X12" s="77"/>
      <c r="Y12" s="77"/>
      <c r="Z12" s="77"/>
      <c r="AA12" s="77"/>
      <c r="AB12" s="82"/>
      <c r="AC12" s="82"/>
      <c r="AD12" s="86"/>
      <c r="AE12" s="73"/>
      <c r="AF12" s="73"/>
      <c r="AG12" s="73"/>
    </row>
    <row r="13" spans="1:33" ht="20.25" customHeight="1">
      <c r="A13" s="172" t="s">
        <v>78</v>
      </c>
      <c r="B13" s="112">
        <v>621421.57147387648</v>
      </c>
      <c r="C13" s="112">
        <v>176674.69395946214</v>
      </c>
      <c r="D13" s="112">
        <v>663357.47434181161</v>
      </c>
      <c r="E13" s="112">
        <v>448213.35782823846</v>
      </c>
      <c r="F13" s="112">
        <v>597416.74046641437</v>
      </c>
      <c r="G13" s="112">
        <v>544444</v>
      </c>
      <c r="H13" s="112">
        <v>475355</v>
      </c>
      <c r="I13" s="92"/>
      <c r="J13" s="92"/>
      <c r="K13" s="92"/>
      <c r="L13" s="92"/>
      <c r="M13" s="307"/>
      <c r="N13" s="231">
        <f t="shared" si="6"/>
        <v>3526882.8380698031</v>
      </c>
      <c r="P13" s="67"/>
      <c r="Q13" s="80"/>
      <c r="R13" s="88"/>
      <c r="S13" s="77"/>
      <c r="T13" s="77"/>
      <c r="U13" s="77"/>
      <c r="V13" s="77"/>
      <c r="W13" s="77"/>
      <c r="X13" s="77"/>
      <c r="Y13" s="77"/>
      <c r="Z13" s="77"/>
      <c r="AA13" s="77"/>
      <c r="AB13" s="82"/>
      <c r="AC13" s="82"/>
      <c r="AD13" s="86"/>
      <c r="AE13" s="73"/>
      <c r="AF13" s="73"/>
      <c r="AG13" s="73"/>
    </row>
    <row r="14" spans="1:33" ht="20.25" customHeight="1">
      <c r="A14" s="172" t="s">
        <v>83</v>
      </c>
      <c r="B14" s="112">
        <v>749613.4467330405</v>
      </c>
      <c r="C14" s="112">
        <v>1044415.9974200597</v>
      </c>
      <c r="D14" s="112">
        <v>546361.14758344716</v>
      </c>
      <c r="E14" s="112">
        <v>739618.86408650503</v>
      </c>
      <c r="F14" s="112">
        <v>479190.68116699968</v>
      </c>
      <c r="G14" s="488">
        <v>860373.33428761852</v>
      </c>
      <c r="H14" s="488">
        <v>796544</v>
      </c>
      <c r="I14" s="92"/>
      <c r="J14" s="92"/>
      <c r="K14" s="92"/>
      <c r="L14" s="92"/>
      <c r="M14" s="307"/>
      <c r="N14" s="462">
        <f t="shared" si="6"/>
        <v>5216117.4712776709</v>
      </c>
      <c r="P14" s="67"/>
      <c r="Q14" s="80"/>
      <c r="R14" s="88"/>
      <c r="S14" s="77"/>
      <c r="T14" s="77"/>
      <c r="U14" s="77"/>
      <c r="V14" s="77"/>
      <c r="W14" s="77"/>
      <c r="X14" s="77"/>
      <c r="Y14" s="77"/>
      <c r="Z14" s="77"/>
      <c r="AA14" s="77"/>
      <c r="AB14" s="82"/>
      <c r="AC14" s="82"/>
      <c r="AD14" s="86"/>
      <c r="AE14" s="73"/>
      <c r="AF14" s="73"/>
      <c r="AG14" s="73"/>
    </row>
    <row r="15" spans="1:33" ht="17.25" customHeight="1" thickBot="1">
      <c r="A15" s="173" t="s">
        <v>15</v>
      </c>
      <c r="B15" s="179">
        <f>SUM(B11:B14)</f>
        <v>2507780.7315550703</v>
      </c>
      <c r="C15" s="179">
        <f t="shared" ref="C15:N15" si="7">SUM(C11:C14)</f>
        <v>2349199.7906534877</v>
      </c>
      <c r="D15" s="179">
        <f t="shared" si="7"/>
        <v>2475752.8776168078</v>
      </c>
      <c r="E15" s="179">
        <f t="shared" si="7"/>
        <v>2157863.0288890777</v>
      </c>
      <c r="F15" s="179">
        <f t="shared" si="7"/>
        <v>2437693.8024160834</v>
      </c>
      <c r="G15" s="461">
        <f t="shared" si="7"/>
        <v>2325039.5457354737</v>
      </c>
      <c r="H15" s="461">
        <f t="shared" si="7"/>
        <v>2280979</v>
      </c>
      <c r="I15" s="179">
        <f t="shared" si="7"/>
        <v>0</v>
      </c>
      <c r="J15" s="179">
        <f t="shared" si="7"/>
        <v>0</v>
      </c>
      <c r="K15" s="174">
        <f t="shared" si="7"/>
        <v>0</v>
      </c>
      <c r="L15" s="174">
        <f t="shared" si="7"/>
        <v>0</v>
      </c>
      <c r="M15" s="174">
        <f t="shared" si="7"/>
        <v>0</v>
      </c>
      <c r="N15" s="463">
        <f t="shared" si="7"/>
        <v>16534308.776866002</v>
      </c>
      <c r="P15" s="73"/>
      <c r="Q15" s="80"/>
      <c r="R15" s="77"/>
      <c r="S15" s="77"/>
      <c r="T15" s="77"/>
      <c r="U15" s="83"/>
      <c r="V15" s="83"/>
      <c r="W15" s="83"/>
      <c r="X15" s="77"/>
      <c r="Y15" s="77"/>
      <c r="Z15" s="77"/>
      <c r="AA15" s="77"/>
      <c r="AB15" s="82"/>
      <c r="AC15" s="82"/>
      <c r="AD15" s="86"/>
      <c r="AE15" s="73"/>
      <c r="AF15" s="73"/>
      <c r="AG15" s="73"/>
    </row>
    <row r="16" spans="1:33" ht="17.25" customHeight="1">
      <c r="A16" s="321" t="s">
        <v>387</v>
      </c>
      <c r="B16" s="285"/>
      <c r="C16" s="284"/>
      <c r="D16" s="284"/>
      <c r="E16" s="284"/>
      <c r="F16" s="273"/>
      <c r="G16" s="273"/>
      <c r="H16" s="273"/>
      <c r="I16" s="273"/>
      <c r="J16" s="273"/>
      <c r="K16" s="274"/>
      <c r="L16" s="274"/>
      <c r="M16" s="274"/>
      <c r="N16" s="273"/>
      <c r="P16" s="73"/>
      <c r="Q16" s="80"/>
      <c r="R16" s="77"/>
      <c r="S16" s="77"/>
      <c r="T16" s="77"/>
      <c r="U16" s="83"/>
      <c r="V16" s="83"/>
      <c r="W16" s="83"/>
      <c r="X16" s="77"/>
      <c r="Y16" s="77"/>
      <c r="Z16" s="77"/>
      <c r="AA16" s="77"/>
      <c r="AB16" s="82"/>
      <c r="AC16" s="82"/>
      <c r="AD16" s="86"/>
      <c r="AE16" s="73"/>
      <c r="AF16" s="73"/>
      <c r="AG16" s="73"/>
    </row>
    <row r="17" spans="1:33" ht="9.75" customHeight="1" thickBot="1">
      <c r="A17" s="282"/>
      <c r="B17" s="282"/>
      <c r="C17" s="282"/>
      <c r="D17" s="282"/>
      <c r="E17" s="282"/>
      <c r="F17" s="282"/>
      <c r="G17" s="282"/>
      <c r="H17" s="282"/>
      <c r="I17" s="282"/>
      <c r="J17" s="282"/>
      <c r="K17" s="282"/>
      <c r="L17" s="286"/>
      <c r="M17" s="282"/>
      <c r="N17" s="282"/>
      <c r="O17" s="63"/>
      <c r="P17" s="87"/>
      <c r="Q17" s="85"/>
      <c r="R17" s="79"/>
      <c r="S17" s="79"/>
      <c r="T17" s="79"/>
      <c r="U17" s="79"/>
      <c r="V17" s="79"/>
      <c r="W17" s="79"/>
      <c r="X17" s="79"/>
      <c r="Y17" s="79"/>
      <c r="Z17" s="79"/>
      <c r="AA17" s="79"/>
      <c r="AB17" s="79"/>
      <c r="AC17" s="79"/>
      <c r="AD17" s="79"/>
      <c r="AE17" s="73"/>
      <c r="AF17" s="73"/>
      <c r="AG17" s="73"/>
    </row>
    <row r="18" spans="1:33" ht="22.5" customHeight="1" thickBot="1">
      <c r="A18" s="546" t="s">
        <v>482</v>
      </c>
      <c r="B18" s="547"/>
      <c r="C18" s="547"/>
      <c r="D18" s="547"/>
      <c r="E18" s="547"/>
      <c r="F18" s="547"/>
      <c r="G18" s="547"/>
      <c r="H18" s="547"/>
      <c r="I18" s="547"/>
      <c r="J18" s="547"/>
      <c r="K18" s="547"/>
      <c r="L18" s="547"/>
      <c r="M18" s="547"/>
      <c r="N18" s="548"/>
      <c r="O18" s="63"/>
      <c r="P18" s="87"/>
      <c r="Q18" s="85"/>
      <c r="R18" s="79"/>
      <c r="S18" s="79"/>
      <c r="T18" s="79"/>
      <c r="U18" s="79"/>
      <c r="V18" s="79"/>
      <c r="W18" s="79"/>
      <c r="X18" s="79"/>
      <c r="Y18" s="79"/>
      <c r="Z18" s="79"/>
      <c r="AA18" s="79"/>
      <c r="AB18" s="79"/>
      <c r="AC18" s="79"/>
      <c r="AD18" s="79"/>
      <c r="AE18" s="73"/>
      <c r="AF18" s="73"/>
      <c r="AG18" s="73"/>
    </row>
    <row r="19" spans="1:33" ht="22.5" customHeight="1">
      <c r="A19" s="554" t="s">
        <v>296</v>
      </c>
      <c r="B19" s="555"/>
      <c r="C19" s="555"/>
      <c r="D19" s="555"/>
      <c r="E19" s="555"/>
      <c r="F19" s="555"/>
      <c r="G19" s="555"/>
      <c r="H19" s="555"/>
      <c r="I19" s="555"/>
      <c r="J19" s="555"/>
      <c r="K19" s="555"/>
      <c r="L19" s="555"/>
      <c r="M19" s="555"/>
      <c r="N19" s="556"/>
      <c r="O19" s="56"/>
      <c r="P19" s="87"/>
      <c r="Q19" s="80"/>
      <c r="R19" s="81"/>
      <c r="S19" s="81"/>
      <c r="T19" s="81"/>
      <c r="U19" s="81"/>
      <c r="V19" s="81"/>
      <c r="W19" s="81"/>
      <c r="X19" s="81"/>
      <c r="Y19" s="81"/>
      <c r="Z19" s="81"/>
      <c r="AA19" s="81"/>
      <c r="AB19" s="81"/>
      <c r="AC19" s="81"/>
      <c r="AD19" s="1"/>
      <c r="AE19" s="73"/>
    </row>
    <row r="20" spans="1:33" ht="20.25" customHeight="1">
      <c r="A20" s="154"/>
      <c r="B20" s="110">
        <v>43466</v>
      </c>
      <c r="C20" s="110">
        <v>43497</v>
      </c>
      <c r="D20" s="110">
        <v>43525</v>
      </c>
      <c r="E20" s="110">
        <v>43556</v>
      </c>
      <c r="F20" s="110">
        <v>43586</v>
      </c>
      <c r="G20" s="110">
        <v>43617</v>
      </c>
      <c r="H20" s="110">
        <v>43647</v>
      </c>
      <c r="I20" s="110">
        <v>43678</v>
      </c>
      <c r="J20" s="110">
        <v>43709</v>
      </c>
      <c r="K20" s="110">
        <v>43739</v>
      </c>
      <c r="L20" s="110">
        <v>43770</v>
      </c>
      <c r="M20" s="110">
        <v>43800</v>
      </c>
      <c r="N20" s="165" t="s">
        <v>15</v>
      </c>
      <c r="O20" s="57"/>
      <c r="P20" s="87"/>
      <c r="Q20" s="80"/>
      <c r="R20" s="77"/>
      <c r="S20" s="77"/>
      <c r="T20" s="77"/>
      <c r="U20" s="77"/>
      <c r="V20" s="77"/>
      <c r="W20" s="77"/>
      <c r="X20" s="77"/>
      <c r="Y20" s="77"/>
      <c r="Z20" s="77"/>
      <c r="AA20" s="77"/>
      <c r="AB20" s="77"/>
      <c r="AC20" s="82"/>
      <c r="AD20" s="1"/>
      <c r="AE20" s="73"/>
    </row>
    <row r="21" spans="1:33" ht="20.25" customHeight="1">
      <c r="A21" s="172" t="s">
        <v>66</v>
      </c>
      <c r="B21" s="112">
        <v>84391</v>
      </c>
      <c r="C21" s="112">
        <v>84714</v>
      </c>
      <c r="D21" s="112">
        <v>99701</v>
      </c>
      <c r="E21" s="112">
        <v>92934</v>
      </c>
      <c r="F21" s="112">
        <v>93798</v>
      </c>
      <c r="G21" s="112">
        <v>74908</v>
      </c>
      <c r="H21" s="112">
        <v>66068</v>
      </c>
      <c r="I21" s="92"/>
      <c r="J21" s="92"/>
      <c r="K21" s="92"/>
      <c r="L21" s="92"/>
      <c r="M21" s="307"/>
      <c r="N21" s="231">
        <f>SUM(B21:M21)</f>
        <v>596514</v>
      </c>
      <c r="O21" s="57"/>
      <c r="P21" s="87"/>
      <c r="Q21" s="80"/>
      <c r="R21" s="77"/>
      <c r="S21" s="77"/>
      <c r="T21" s="77"/>
      <c r="U21" s="77"/>
      <c r="V21" s="77"/>
      <c r="W21" s="77"/>
      <c r="X21" s="77"/>
      <c r="Y21" s="77"/>
      <c r="Z21" s="77"/>
      <c r="AA21" s="77"/>
      <c r="AB21" s="77"/>
      <c r="AC21" s="82"/>
      <c r="AD21" s="1"/>
      <c r="AE21" s="73"/>
    </row>
    <row r="22" spans="1:33" ht="20.25" customHeight="1">
      <c r="A22" s="172" t="s">
        <v>75</v>
      </c>
      <c r="B22" s="112">
        <v>40382</v>
      </c>
      <c r="C22" s="112">
        <v>36834</v>
      </c>
      <c r="D22" s="112">
        <v>39864</v>
      </c>
      <c r="E22" s="112">
        <v>41042</v>
      </c>
      <c r="F22" s="112">
        <v>39995</v>
      </c>
      <c r="G22" s="112">
        <v>27472</v>
      </c>
      <c r="H22" s="112">
        <v>35890</v>
      </c>
      <c r="I22" s="92"/>
      <c r="J22" s="92"/>
      <c r="K22" s="92"/>
      <c r="L22" s="92"/>
      <c r="M22" s="307"/>
      <c r="N22" s="231">
        <f t="shared" ref="N22:N24" si="8">SUM(B22:M22)</f>
        <v>261479</v>
      </c>
      <c r="O22" s="57"/>
      <c r="P22" s="87"/>
      <c r="Q22" s="80"/>
      <c r="R22" s="77"/>
      <c r="S22" s="77"/>
      <c r="T22" s="77"/>
      <c r="U22" s="77"/>
      <c r="V22" s="77"/>
      <c r="W22" s="77"/>
      <c r="X22" s="77"/>
      <c r="Y22" s="77"/>
      <c r="Z22" s="77"/>
      <c r="AA22" s="77"/>
      <c r="AB22" s="77"/>
      <c r="AC22" s="82"/>
      <c r="AD22" s="1"/>
      <c r="AE22" s="73"/>
    </row>
    <row r="23" spans="1:33" ht="20.25" customHeight="1">
      <c r="A23" s="172" t="s">
        <v>78</v>
      </c>
      <c r="B23" s="112">
        <v>62245</v>
      </c>
      <c r="C23" s="112">
        <v>85692</v>
      </c>
      <c r="D23" s="112">
        <v>96235</v>
      </c>
      <c r="E23" s="112">
        <v>64144</v>
      </c>
      <c r="F23" s="112">
        <v>74848</v>
      </c>
      <c r="G23" s="112">
        <v>98420</v>
      </c>
      <c r="H23" s="112">
        <v>116934</v>
      </c>
      <c r="I23" s="92"/>
      <c r="J23" s="92"/>
      <c r="K23" s="92"/>
      <c r="L23" s="92"/>
      <c r="M23" s="307"/>
      <c r="N23" s="231">
        <f t="shared" si="8"/>
        <v>598518</v>
      </c>
      <c r="O23" s="57"/>
      <c r="P23" s="87"/>
      <c r="Q23" s="80"/>
      <c r="R23" s="77"/>
      <c r="S23" s="77"/>
      <c r="T23" s="77"/>
      <c r="U23" s="77"/>
      <c r="V23" s="77"/>
      <c r="W23" s="77"/>
      <c r="X23" s="77"/>
      <c r="Y23" s="77"/>
      <c r="Z23" s="77"/>
      <c r="AA23" s="77"/>
      <c r="AB23" s="77"/>
      <c r="AC23" s="82"/>
      <c r="AD23" s="1"/>
      <c r="AE23" s="73"/>
    </row>
    <row r="24" spans="1:33" ht="20.25" customHeight="1">
      <c r="A24" s="172" t="s">
        <v>83</v>
      </c>
      <c r="B24" s="112">
        <v>171276</v>
      </c>
      <c r="C24" s="112">
        <v>169341</v>
      </c>
      <c r="D24" s="112">
        <v>184367</v>
      </c>
      <c r="E24" s="112">
        <v>132165</v>
      </c>
      <c r="F24" s="112">
        <v>177392</v>
      </c>
      <c r="G24" s="112">
        <v>154861</v>
      </c>
      <c r="H24" s="112">
        <v>170381</v>
      </c>
      <c r="I24" s="92"/>
      <c r="J24" s="92"/>
      <c r="K24" s="92"/>
      <c r="L24" s="92"/>
      <c r="M24" s="307"/>
      <c r="N24" s="231">
        <f t="shared" si="8"/>
        <v>1159783</v>
      </c>
      <c r="O24" s="56"/>
      <c r="P24" s="73"/>
      <c r="Q24" s="85"/>
      <c r="R24" s="79"/>
      <c r="S24" s="79"/>
      <c r="T24" s="79"/>
      <c r="U24" s="79"/>
      <c r="V24" s="79"/>
      <c r="W24" s="79"/>
      <c r="X24" s="79"/>
      <c r="Y24" s="79"/>
      <c r="Z24" s="79"/>
      <c r="AA24" s="79"/>
      <c r="AB24" s="79"/>
      <c r="AC24" s="79"/>
      <c r="AD24" s="1"/>
      <c r="AE24" s="73"/>
    </row>
    <row r="25" spans="1:33" ht="15.75" thickBot="1">
      <c r="A25" s="173" t="s">
        <v>15</v>
      </c>
      <c r="B25" s="179">
        <f t="shared" ref="B25:N25" si="9">SUM(B21:B24)</f>
        <v>358294</v>
      </c>
      <c r="C25" s="179">
        <f t="shared" si="9"/>
        <v>376581</v>
      </c>
      <c r="D25" s="179">
        <f t="shared" si="9"/>
        <v>420167</v>
      </c>
      <c r="E25" s="179">
        <f t="shared" si="9"/>
        <v>330285</v>
      </c>
      <c r="F25" s="179">
        <f t="shared" si="9"/>
        <v>386033</v>
      </c>
      <c r="G25" s="179">
        <f t="shared" si="9"/>
        <v>355661</v>
      </c>
      <c r="H25" s="177">
        <f t="shared" si="9"/>
        <v>389273</v>
      </c>
      <c r="I25" s="178">
        <f t="shared" si="9"/>
        <v>0</v>
      </c>
      <c r="J25" s="177">
        <f t="shared" si="9"/>
        <v>0</v>
      </c>
      <c r="K25" s="177">
        <f t="shared" si="9"/>
        <v>0</v>
      </c>
      <c r="L25" s="177">
        <f t="shared" si="9"/>
        <v>0</v>
      </c>
      <c r="M25" s="177">
        <f t="shared" si="9"/>
        <v>0</v>
      </c>
      <c r="N25" s="233">
        <f t="shared" si="9"/>
        <v>2616294</v>
      </c>
      <c r="P25" s="73"/>
      <c r="Q25" s="80"/>
      <c r="R25" s="77"/>
      <c r="S25" s="77"/>
      <c r="T25" s="77"/>
      <c r="U25" s="77"/>
      <c r="V25" s="77"/>
      <c r="W25" s="77"/>
      <c r="X25" s="77"/>
      <c r="Y25" s="77"/>
      <c r="Z25" s="77"/>
      <c r="AA25" s="77"/>
      <c r="AB25" s="82"/>
      <c r="AC25" s="82"/>
      <c r="AD25" s="1"/>
      <c r="AE25" s="73"/>
    </row>
    <row r="26" spans="1:33">
      <c r="A26" s="116" t="s">
        <v>374</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1"/>
      <c r="B77" s="221"/>
      <c r="C77" s="221"/>
      <c r="D77" s="221"/>
      <c r="E77" s="221"/>
      <c r="F77" s="221"/>
      <c r="G77" s="221"/>
      <c r="H77" s="221"/>
      <c r="I77" s="221"/>
      <c r="J77" s="221"/>
      <c r="K77" s="221"/>
      <c r="L77" s="222"/>
      <c r="M77" s="221"/>
      <c r="N77" s="221"/>
      <c r="O77" s="221"/>
      <c r="P77" s="221"/>
      <c r="Q77" s="221"/>
    </row>
  </sheetData>
  <mergeCells count="4">
    <mergeCell ref="A1:N1"/>
    <mergeCell ref="A9:N9"/>
    <mergeCell ref="A19:N19"/>
    <mergeCell ref="A18:N18"/>
  </mergeCells>
  <printOptions horizontalCentered="1"/>
  <pageMargins left="0.25" right="0.25" top="0.75" bottom="0.75" header="0.3" footer="0.3"/>
  <pageSetup paperSize="5" scale="77" orientation="landscape" r:id="rId1"/>
  <headerFooter differentFirst="1">
    <oddFooter>&amp;C&amp;"-,Bold"MEEI Bulletins Vol 56 No. 7</oddFooter>
    <firstFooter>&amp;C&amp;"Arial,Bold"MEEI Bulletins Vol 56 No. 7</firstFooter>
  </headerFooter>
  <ignoredErrors>
    <ignoredError sqref="B15:D15 B25:M25 B7:D7 I15:M15 I7:M7 G7 G15"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9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9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view="pageLayout" topLeftCell="A22" zoomScale="90" zoomScaleNormal="100" zoomScaleSheetLayoutView="80" zoomScalePageLayoutView="90" workbookViewId="0">
      <selection activeCell="C18" sqref="C18"/>
    </sheetView>
  </sheetViews>
  <sheetFormatPr defaultRowHeight="12.75"/>
  <cols>
    <col min="1" max="1" width="19.5703125" customWidth="1"/>
    <col min="2" max="2" width="131.42578125" customWidth="1"/>
  </cols>
  <sheetData>
    <row r="1" spans="1:2" ht="25.5" customHeight="1">
      <c r="A1" s="494" t="s">
        <v>340</v>
      </c>
      <c r="B1" s="494"/>
    </row>
    <row r="2" spans="1:2" s="41" customFormat="1" ht="7.5" customHeight="1">
      <c r="A2" s="501"/>
      <c r="B2" s="501"/>
    </row>
    <row r="3" spans="1:2" ht="23.25" customHeight="1">
      <c r="B3" s="60"/>
    </row>
    <row r="4" spans="1:2" s="62" customFormat="1" ht="47.25" customHeight="1">
      <c r="A4" s="61"/>
      <c r="B4" s="121" t="s">
        <v>341</v>
      </c>
    </row>
    <row r="5" spans="1:2" s="62" customFormat="1" ht="60.75" customHeight="1">
      <c r="A5" s="61"/>
      <c r="B5" s="121" t="s">
        <v>339</v>
      </c>
    </row>
    <row r="6" spans="1:2" s="62" customFormat="1" ht="46.5" customHeight="1">
      <c r="A6" s="61"/>
      <c r="B6" s="121" t="s">
        <v>335</v>
      </c>
    </row>
    <row r="7" spans="1:2">
      <c r="A7" s="1"/>
      <c r="B7" s="1"/>
    </row>
    <row r="8" spans="1:2" ht="15">
      <c r="B8" s="383" t="s">
        <v>417</v>
      </c>
    </row>
    <row r="32" spans="1:2" ht="27.95" customHeight="1">
      <c r="A32" s="502" t="s">
        <v>465</v>
      </c>
      <c r="B32" s="502"/>
    </row>
    <row r="77" spans="1:17">
      <c r="A77" s="219"/>
      <c r="B77" s="219"/>
      <c r="C77" s="219"/>
      <c r="D77" s="219"/>
      <c r="E77" s="219"/>
      <c r="F77" s="219"/>
      <c r="G77" s="219"/>
      <c r="H77" s="219"/>
      <c r="I77" s="219"/>
      <c r="J77" s="219"/>
      <c r="K77" s="219"/>
      <c r="L77" s="219"/>
      <c r="M77" s="219"/>
      <c r="N77" s="219"/>
      <c r="O77" s="219"/>
      <c r="P77" s="219"/>
      <c r="Q77" s="219"/>
    </row>
  </sheetData>
  <mergeCells count="3">
    <mergeCell ref="A1:B1"/>
    <mergeCell ref="A2:B2"/>
    <mergeCell ref="A32:B32"/>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5"/>
  <sheetViews>
    <sheetView view="pageLayout" topLeftCell="A3" zoomScale="90" zoomScaleNormal="67" zoomScaleSheetLayoutView="98" zoomScalePageLayoutView="90" workbookViewId="0">
      <selection activeCell="O5" sqref="O5"/>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9" ht="25.5" customHeight="1">
      <c r="A1" s="494" t="s">
        <v>226</v>
      </c>
      <c r="B1" s="494"/>
      <c r="C1" s="494"/>
      <c r="D1" s="494"/>
      <c r="E1" s="494"/>
      <c r="F1" s="494"/>
    </row>
    <row r="2" spans="1:9" s="41" customFormat="1" ht="14.25" customHeight="1">
      <c r="A2" s="501" t="s">
        <v>222</v>
      </c>
      <c r="B2" s="501"/>
      <c r="C2" s="501"/>
      <c r="D2" s="501"/>
      <c r="E2" s="501"/>
      <c r="F2" s="501"/>
      <c r="G2" s="359"/>
      <c r="H2" s="359"/>
    </row>
    <row r="3" spans="1:9" s="42" customFormat="1" ht="14.25" customHeight="1">
      <c r="E3" s="205"/>
      <c r="G3" s="182"/>
      <c r="H3" s="182"/>
    </row>
    <row r="4" spans="1:9" s="43" customFormat="1" ht="14.25" customHeight="1">
      <c r="A4" s="120" t="s">
        <v>197</v>
      </c>
      <c r="B4" s="119" t="s">
        <v>124</v>
      </c>
      <c r="C4" s="120" t="s">
        <v>388</v>
      </c>
      <c r="D4" s="120" t="s">
        <v>428</v>
      </c>
      <c r="E4" s="119" t="s">
        <v>124</v>
      </c>
      <c r="F4" s="120" t="s">
        <v>430</v>
      </c>
      <c r="G4" s="182"/>
      <c r="H4" s="182"/>
      <c r="I4" s="42"/>
    </row>
    <row r="5" spans="1:9" s="43" customFormat="1" ht="14.25" customHeight="1">
      <c r="A5" s="120" t="s">
        <v>174</v>
      </c>
      <c r="B5" s="119" t="s">
        <v>124</v>
      </c>
      <c r="C5" s="120" t="s">
        <v>181</v>
      </c>
      <c r="D5" s="120" t="s">
        <v>429</v>
      </c>
      <c r="E5" s="119" t="s">
        <v>124</v>
      </c>
      <c r="F5" s="120" t="s">
        <v>427</v>
      </c>
      <c r="G5" s="182"/>
      <c r="H5" s="182"/>
      <c r="I5" s="42"/>
    </row>
    <row r="6" spans="1:9" s="43" customFormat="1" ht="14.25" customHeight="1">
      <c r="A6" s="120" t="s">
        <v>248</v>
      </c>
      <c r="B6" s="119" t="s">
        <v>124</v>
      </c>
      <c r="C6" s="120" t="s">
        <v>249</v>
      </c>
      <c r="D6" s="120" t="s">
        <v>401</v>
      </c>
      <c r="E6" s="119" t="s">
        <v>124</v>
      </c>
      <c r="F6" s="120" t="s">
        <v>402</v>
      </c>
      <c r="I6" s="42"/>
    </row>
    <row r="7" spans="1:9" s="43" customFormat="1" ht="14.25" customHeight="1">
      <c r="A7" s="230" t="s">
        <v>343</v>
      </c>
      <c r="B7" s="119" t="s">
        <v>124</v>
      </c>
      <c r="C7" s="230" t="s">
        <v>375</v>
      </c>
      <c r="D7" s="120" t="s">
        <v>367</v>
      </c>
      <c r="E7" s="119" t="s">
        <v>124</v>
      </c>
      <c r="F7" s="120" t="s">
        <v>396</v>
      </c>
    </row>
    <row r="8" spans="1:9" s="43" customFormat="1" ht="14.25" customHeight="1">
      <c r="A8" s="120" t="s">
        <v>337</v>
      </c>
      <c r="B8" s="119" t="s">
        <v>124</v>
      </c>
      <c r="C8" s="120" t="s">
        <v>376</v>
      </c>
      <c r="D8" s="120" t="s">
        <v>3</v>
      </c>
      <c r="E8" s="119" t="s">
        <v>124</v>
      </c>
      <c r="F8" s="120" t="s">
        <v>271</v>
      </c>
    </row>
    <row r="9" spans="1:9" s="43" customFormat="1" ht="14.25" customHeight="1">
      <c r="A9" s="120" t="s">
        <v>187</v>
      </c>
      <c r="B9" s="119" t="s">
        <v>124</v>
      </c>
      <c r="C9" s="120" t="s">
        <v>345</v>
      </c>
      <c r="D9" s="146" t="s">
        <v>412</v>
      </c>
      <c r="E9" s="362" t="s">
        <v>124</v>
      </c>
      <c r="F9" s="146" t="s">
        <v>413</v>
      </c>
    </row>
    <row r="10" spans="1:9" s="43" customFormat="1" ht="14.25" customHeight="1">
      <c r="A10" s="120" t="s">
        <v>285</v>
      </c>
      <c r="B10" s="119" t="s">
        <v>124</v>
      </c>
      <c r="C10" s="120" t="s">
        <v>344</v>
      </c>
      <c r="D10" s="120" t="s">
        <v>17</v>
      </c>
      <c r="E10" s="119" t="s">
        <v>124</v>
      </c>
      <c r="F10" s="120" t="s">
        <v>220</v>
      </c>
    </row>
    <row r="11" spans="1:9" s="43" customFormat="1" ht="14.25" customHeight="1">
      <c r="A11" s="120" t="s">
        <v>190</v>
      </c>
      <c r="B11" s="119" t="s">
        <v>124</v>
      </c>
      <c r="C11" s="120" t="s">
        <v>142</v>
      </c>
      <c r="D11" s="120" t="s">
        <v>338</v>
      </c>
      <c r="E11" s="119" t="s">
        <v>124</v>
      </c>
      <c r="F11" s="120" t="s">
        <v>219</v>
      </c>
    </row>
    <row r="12" spans="1:9" s="43" customFormat="1" ht="14.25" customHeight="1">
      <c r="A12" s="120" t="s">
        <v>171</v>
      </c>
      <c r="B12" s="119" t="s">
        <v>124</v>
      </c>
      <c r="C12" s="120" t="s">
        <v>236</v>
      </c>
      <c r="D12" s="120" t="s">
        <v>229</v>
      </c>
      <c r="E12" s="119" t="s">
        <v>124</v>
      </c>
      <c r="F12" s="120" t="s">
        <v>227</v>
      </c>
    </row>
    <row r="13" spans="1:9" s="43" customFormat="1" ht="14.25" customHeight="1">
      <c r="A13" s="120" t="s">
        <v>2</v>
      </c>
      <c r="B13" s="119" t="s">
        <v>124</v>
      </c>
      <c r="C13" s="120" t="s">
        <v>235</v>
      </c>
      <c r="D13" s="120" t="s">
        <v>363</v>
      </c>
      <c r="E13" s="119" t="s">
        <v>124</v>
      </c>
      <c r="F13" s="120" t="s">
        <v>395</v>
      </c>
    </row>
    <row r="14" spans="1:9" s="43" customFormat="1" ht="14.25" customHeight="1">
      <c r="A14" s="120" t="s">
        <v>424</v>
      </c>
      <c r="B14" s="119"/>
      <c r="C14" s="120" t="s">
        <v>425</v>
      </c>
      <c r="D14" s="120" t="s">
        <v>359</v>
      </c>
      <c r="E14" s="119" t="s">
        <v>124</v>
      </c>
      <c r="F14" s="120" t="s">
        <v>360</v>
      </c>
    </row>
    <row r="15" spans="1:9" s="43" customFormat="1" ht="14.25" customHeight="1">
      <c r="A15" s="120" t="s">
        <v>418</v>
      </c>
      <c r="B15" s="119" t="s">
        <v>124</v>
      </c>
      <c r="C15" s="337" t="s">
        <v>499</v>
      </c>
      <c r="D15" s="120" t="s">
        <v>420</v>
      </c>
      <c r="E15" s="119" t="s">
        <v>124</v>
      </c>
      <c r="F15" s="120" t="s">
        <v>421</v>
      </c>
    </row>
    <row r="16" spans="1:9" s="43" customFormat="1" ht="14.25" customHeight="1">
      <c r="A16" s="120" t="s">
        <v>349</v>
      </c>
      <c r="B16" s="119" t="s">
        <v>124</v>
      </c>
      <c r="C16" s="120" t="s">
        <v>355</v>
      </c>
      <c r="D16" s="120" t="s">
        <v>272</v>
      </c>
      <c r="E16" s="119" t="s">
        <v>124</v>
      </c>
      <c r="F16" s="120" t="s">
        <v>273</v>
      </c>
    </row>
    <row r="17" spans="1:16" s="43" customFormat="1" ht="14.25" customHeight="1">
      <c r="A17" s="120" t="s">
        <v>118</v>
      </c>
      <c r="B17" s="119" t="s">
        <v>124</v>
      </c>
      <c r="C17" s="120" t="s">
        <v>223</v>
      </c>
      <c r="D17" s="120" t="s">
        <v>280</v>
      </c>
      <c r="E17" s="119" t="s">
        <v>124</v>
      </c>
      <c r="F17" s="120" t="s">
        <v>281</v>
      </c>
      <c r="G17" s="44"/>
      <c r="H17" s="44"/>
      <c r="I17" s="44"/>
      <c r="J17" s="44"/>
      <c r="K17" s="44"/>
      <c r="L17" s="44"/>
      <c r="M17" s="44"/>
      <c r="N17" s="44"/>
      <c r="O17" s="44"/>
      <c r="P17" s="44"/>
    </row>
    <row r="18" spans="1:16" s="43" customFormat="1" ht="14.25" customHeight="1">
      <c r="A18" s="120" t="s">
        <v>384</v>
      </c>
      <c r="B18" s="119" t="s">
        <v>124</v>
      </c>
      <c r="C18" s="120" t="s">
        <v>385</v>
      </c>
      <c r="D18" s="120" t="s">
        <v>383</v>
      </c>
      <c r="E18" s="119" t="s">
        <v>124</v>
      </c>
      <c r="F18" s="120" t="s">
        <v>404</v>
      </c>
      <c r="G18" s="44"/>
      <c r="H18" s="44"/>
      <c r="I18" s="44"/>
      <c r="J18" s="44"/>
      <c r="K18" s="44"/>
      <c r="L18" s="44"/>
      <c r="M18" s="44"/>
      <c r="N18" s="44"/>
      <c r="O18" s="44"/>
      <c r="P18" s="44"/>
    </row>
    <row r="19" spans="1:16" s="43" customFormat="1" ht="14.25" customHeight="1">
      <c r="A19" s="120" t="s">
        <v>365</v>
      </c>
      <c r="B19" s="119" t="s">
        <v>124</v>
      </c>
      <c r="C19" s="120" t="s">
        <v>366</v>
      </c>
      <c r="D19" s="120" t="s">
        <v>283</v>
      </c>
      <c r="E19" s="119" t="s">
        <v>124</v>
      </c>
      <c r="F19" s="120" t="s">
        <v>422</v>
      </c>
    </row>
    <row r="20" spans="1:16" s="55" customFormat="1" ht="14.25" customHeight="1">
      <c r="A20" s="403" t="s">
        <v>431</v>
      </c>
      <c r="B20" s="119" t="s">
        <v>124</v>
      </c>
      <c r="C20" s="403" t="s">
        <v>432</v>
      </c>
      <c r="D20" s="146" t="s">
        <v>282</v>
      </c>
      <c r="E20" s="119" t="s">
        <v>124</v>
      </c>
      <c r="F20" s="146" t="s">
        <v>423</v>
      </c>
    </row>
    <row r="21" spans="1:16" ht="14.25" customHeight="1">
      <c r="A21" s="120" t="s">
        <v>456</v>
      </c>
      <c r="B21" s="119" t="s">
        <v>124</v>
      </c>
      <c r="C21" s="120" t="s">
        <v>436</v>
      </c>
      <c r="D21" s="120" t="s">
        <v>370</v>
      </c>
      <c r="E21" s="119" t="s">
        <v>124</v>
      </c>
      <c r="F21" s="120" t="s">
        <v>371</v>
      </c>
    </row>
    <row r="22" spans="1:16" s="299" customFormat="1" ht="14.25" customHeight="1">
      <c r="A22" s="120" t="s">
        <v>348</v>
      </c>
      <c r="B22" s="119" t="s">
        <v>124</v>
      </c>
      <c r="C22" s="120" t="s">
        <v>356</v>
      </c>
      <c r="D22" s="120" t="s">
        <v>175</v>
      </c>
      <c r="E22" s="119" t="s">
        <v>124</v>
      </c>
      <c r="F22" s="120" t="s">
        <v>182</v>
      </c>
    </row>
    <row r="23" spans="1:16" ht="14.25" customHeight="1">
      <c r="A23" s="120" t="s">
        <v>241</v>
      </c>
      <c r="B23" s="119" t="s">
        <v>124</v>
      </c>
      <c r="C23" s="120" t="s">
        <v>242</v>
      </c>
      <c r="D23" s="120" t="s">
        <v>357</v>
      </c>
      <c r="E23" s="119" t="s">
        <v>124</v>
      </c>
      <c r="F23" s="120" t="s">
        <v>358</v>
      </c>
    </row>
    <row r="24" spans="1:16" ht="14.25" customHeight="1">
      <c r="A24" s="120" t="s">
        <v>474</v>
      </c>
      <c r="B24" s="119" t="s">
        <v>124</v>
      </c>
      <c r="C24" s="120" t="s">
        <v>478</v>
      </c>
      <c r="D24" s="120" t="s">
        <v>244</v>
      </c>
      <c r="E24" s="119" t="s">
        <v>124</v>
      </c>
      <c r="F24" s="120" t="s">
        <v>245</v>
      </c>
    </row>
    <row r="25" spans="1:16" s="299" customFormat="1" ht="14.25" customHeight="1">
      <c r="A25" s="120" t="s">
        <v>378</v>
      </c>
      <c r="B25" s="119" t="s">
        <v>124</v>
      </c>
      <c r="C25" s="120" t="s">
        <v>234</v>
      </c>
      <c r="D25" s="120" t="s">
        <v>169</v>
      </c>
      <c r="E25" s="119" t="s">
        <v>124</v>
      </c>
      <c r="F25" s="120" t="s">
        <v>232</v>
      </c>
    </row>
    <row r="26" spans="1:16" ht="14.25" customHeight="1">
      <c r="A26" s="120" t="s">
        <v>172</v>
      </c>
      <c r="B26" s="119" t="s">
        <v>124</v>
      </c>
      <c r="C26" s="120" t="s">
        <v>173</v>
      </c>
      <c r="D26" s="120" t="s">
        <v>170</v>
      </c>
      <c r="E26" s="119" t="s">
        <v>124</v>
      </c>
      <c r="F26" s="120" t="s">
        <v>233</v>
      </c>
    </row>
    <row r="27" spans="1:16" ht="14.25" customHeight="1">
      <c r="A27" s="120" t="s">
        <v>405</v>
      </c>
      <c r="B27" s="119"/>
      <c r="C27" s="120" t="s">
        <v>403</v>
      </c>
      <c r="D27" s="120" t="s">
        <v>369</v>
      </c>
      <c r="E27" s="119" t="s">
        <v>124</v>
      </c>
      <c r="F27" s="120" t="s">
        <v>368</v>
      </c>
    </row>
    <row r="28" spans="1:16" ht="14.25" customHeight="1">
      <c r="A28" s="120" t="s">
        <v>361</v>
      </c>
      <c r="B28" s="119" t="s">
        <v>124</v>
      </c>
      <c r="C28" s="120" t="s">
        <v>362</v>
      </c>
      <c r="D28" s="120" t="s">
        <v>243</v>
      </c>
      <c r="E28" s="119" t="s">
        <v>124</v>
      </c>
      <c r="F28" s="120" t="s">
        <v>153</v>
      </c>
    </row>
    <row r="29" spans="1:16" ht="14.25" customHeight="1">
      <c r="A29" s="120" t="s">
        <v>11</v>
      </c>
      <c r="B29" s="119" t="s">
        <v>124</v>
      </c>
      <c r="C29" s="120" t="s">
        <v>168</v>
      </c>
      <c r="D29" s="146" t="s">
        <v>410</v>
      </c>
      <c r="E29" s="362" t="s">
        <v>124</v>
      </c>
      <c r="F29" s="146" t="s">
        <v>411</v>
      </c>
    </row>
    <row r="30" spans="1:16" ht="14.25" customHeight="1">
      <c r="A30" s="120" t="s">
        <v>151</v>
      </c>
      <c r="B30" s="119" t="s">
        <v>124</v>
      </c>
      <c r="C30" s="120" t="s">
        <v>246</v>
      </c>
      <c r="D30" s="120" t="s">
        <v>10</v>
      </c>
      <c r="E30" s="119" t="s">
        <v>124</v>
      </c>
      <c r="F30" s="120" t="s">
        <v>180</v>
      </c>
    </row>
    <row r="31" spans="1:16" ht="14.25" customHeight="1">
      <c r="A31" s="120" t="s">
        <v>127</v>
      </c>
      <c r="B31" s="119" t="s">
        <v>124</v>
      </c>
      <c r="C31" s="120" t="s">
        <v>224</v>
      </c>
    </row>
    <row r="32" spans="1:16" ht="14.25" customHeight="1">
      <c r="A32" s="120"/>
      <c r="B32" s="119"/>
      <c r="C32" s="120"/>
      <c r="D32" s="120"/>
      <c r="F32" s="120"/>
    </row>
    <row r="33" spans="1:6" ht="14.25" customHeight="1">
      <c r="A33" s="120"/>
      <c r="B33" s="119"/>
      <c r="C33" s="120"/>
    </row>
    <row r="34" spans="1:6" ht="14.25" customHeight="1"/>
    <row r="35" spans="1:6" ht="18" customHeight="1">
      <c r="A35" s="494" t="s">
        <v>226</v>
      </c>
      <c r="B35" s="494"/>
      <c r="C35" s="494"/>
      <c r="D35" s="494"/>
      <c r="E35" s="494"/>
      <c r="F35" s="494"/>
    </row>
    <row r="36" spans="1:6" ht="15" customHeight="1">
      <c r="A36" s="505" t="s">
        <v>299</v>
      </c>
      <c r="B36" s="505"/>
      <c r="C36" s="505"/>
      <c r="D36" s="505" t="s">
        <v>300</v>
      </c>
      <c r="E36" s="505"/>
      <c r="F36" s="505"/>
    </row>
    <row r="37" spans="1:6" ht="15">
      <c r="A37" s="120" t="s">
        <v>134</v>
      </c>
      <c r="B37" s="119" t="s">
        <v>124</v>
      </c>
      <c r="C37" s="120" t="s">
        <v>135</v>
      </c>
      <c r="D37" s="120" t="s">
        <v>393</v>
      </c>
      <c r="E37" s="119" t="s">
        <v>124</v>
      </c>
      <c r="F37" s="120" t="s">
        <v>394</v>
      </c>
    </row>
    <row r="38" spans="1:6" ht="15">
      <c r="A38" s="120" t="s">
        <v>136</v>
      </c>
      <c r="B38" s="119" t="s">
        <v>124</v>
      </c>
      <c r="C38" s="120" t="s">
        <v>137</v>
      </c>
      <c r="D38" s="120" t="s">
        <v>8</v>
      </c>
      <c r="E38" s="119" t="s">
        <v>124</v>
      </c>
      <c r="F38" s="120" t="s">
        <v>147</v>
      </c>
    </row>
    <row r="39" spans="1:6" ht="15">
      <c r="A39" s="120" t="s">
        <v>138</v>
      </c>
      <c r="B39" s="119" t="s">
        <v>124</v>
      </c>
      <c r="C39" s="120" t="s">
        <v>139</v>
      </c>
      <c r="D39" s="120" t="s">
        <v>148</v>
      </c>
      <c r="E39" s="119" t="s">
        <v>124</v>
      </c>
      <c r="F39" s="120" t="s">
        <v>149</v>
      </c>
    </row>
    <row r="40" spans="1:6" ht="15">
      <c r="A40" s="120" t="s">
        <v>140</v>
      </c>
      <c r="B40" s="119" t="s">
        <v>124</v>
      </c>
      <c r="C40" s="120" t="s">
        <v>141</v>
      </c>
      <c r="D40" s="120" t="s">
        <v>247</v>
      </c>
      <c r="E40" s="119" t="s">
        <v>124</v>
      </c>
      <c r="F40" s="120" t="s">
        <v>221</v>
      </c>
    </row>
    <row r="41" spans="1:6" ht="15">
      <c r="A41" s="120" t="s">
        <v>279</v>
      </c>
      <c r="B41" s="119" t="s">
        <v>124</v>
      </c>
      <c r="C41" s="120" t="s">
        <v>206</v>
      </c>
      <c r="D41" s="120" t="s">
        <v>398</v>
      </c>
      <c r="E41" s="119" t="s">
        <v>124</v>
      </c>
      <c r="F41" s="120" t="s">
        <v>399</v>
      </c>
    </row>
    <row r="42" spans="1:6" ht="15">
      <c r="A42" s="120" t="s">
        <v>176</v>
      </c>
      <c r="B42" s="119" t="s">
        <v>124</v>
      </c>
      <c r="C42" s="120" t="s">
        <v>177</v>
      </c>
      <c r="D42" s="120" t="s">
        <v>326</v>
      </c>
      <c r="E42" s="119" t="s">
        <v>124</v>
      </c>
      <c r="F42" s="120" t="s">
        <v>327</v>
      </c>
    </row>
    <row r="43" spans="1:6" ht="15">
      <c r="A43" s="120" t="s">
        <v>150</v>
      </c>
      <c r="B43" s="119" t="s">
        <v>124</v>
      </c>
      <c r="C43" s="120" t="s">
        <v>213</v>
      </c>
      <c r="D43" s="120"/>
      <c r="E43" s="119"/>
      <c r="F43" s="120"/>
    </row>
    <row r="44" spans="1:6" ht="15">
      <c r="A44" s="120" t="s">
        <v>194</v>
      </c>
      <c r="B44" s="119" t="s">
        <v>124</v>
      </c>
      <c r="C44" s="120" t="s">
        <v>231</v>
      </c>
      <c r="D44" s="120"/>
      <c r="E44" s="119"/>
      <c r="F44" s="120"/>
    </row>
    <row r="45" spans="1:6" ht="15">
      <c r="A45" s="120" t="s">
        <v>210</v>
      </c>
      <c r="B45" s="119" t="s">
        <v>124</v>
      </c>
      <c r="C45" s="120" t="s">
        <v>211</v>
      </c>
      <c r="D45" s="120"/>
      <c r="E45" s="119"/>
      <c r="F45" s="120"/>
    </row>
    <row r="46" spans="1:6" ht="15">
      <c r="A46" s="120" t="s">
        <v>179</v>
      </c>
      <c r="B46" s="119" t="s">
        <v>124</v>
      </c>
      <c r="C46" s="120" t="s">
        <v>212</v>
      </c>
      <c r="D46" s="120"/>
      <c r="E46" s="119"/>
      <c r="F46" s="120"/>
    </row>
    <row r="47" spans="1:6" ht="15">
      <c r="A47" s="120" t="s">
        <v>192</v>
      </c>
      <c r="B47" s="119" t="s">
        <v>124</v>
      </c>
      <c r="C47" s="120" t="s">
        <v>193</v>
      </c>
      <c r="D47" s="120"/>
      <c r="E47" s="119"/>
      <c r="F47" s="120"/>
    </row>
    <row r="48" spans="1:6" ht="18" customHeight="1">
      <c r="A48" s="120"/>
      <c r="B48" s="119"/>
      <c r="C48" s="120"/>
      <c r="D48" s="120"/>
      <c r="E48" s="119"/>
      <c r="F48" s="120"/>
    </row>
    <row r="49" spans="1:6">
      <c r="A49" s="503" t="s">
        <v>301</v>
      </c>
      <c r="B49" s="504"/>
      <c r="C49" s="504"/>
      <c r="D49" s="506"/>
      <c r="E49" s="506"/>
      <c r="F49" s="506"/>
    </row>
    <row r="50" spans="1:6" ht="15">
      <c r="A50" s="120" t="s">
        <v>122</v>
      </c>
      <c r="B50" s="119" t="s">
        <v>124</v>
      </c>
      <c r="C50" s="120" t="s">
        <v>188</v>
      </c>
      <c r="D50" s="120" t="s">
        <v>145</v>
      </c>
      <c r="E50" s="119" t="s">
        <v>124</v>
      </c>
      <c r="F50" s="120" t="s">
        <v>146</v>
      </c>
    </row>
    <row r="51" spans="1:6" ht="15">
      <c r="A51" s="120" t="s">
        <v>381</v>
      </c>
      <c r="B51" s="119" t="s">
        <v>124</v>
      </c>
      <c r="C51" s="120" t="s">
        <v>382</v>
      </c>
      <c r="D51" s="120" t="s">
        <v>183</v>
      </c>
      <c r="E51" s="119" t="s">
        <v>124</v>
      </c>
      <c r="F51" s="120" t="s">
        <v>185</v>
      </c>
    </row>
    <row r="52" spans="1:6" ht="15">
      <c r="A52" s="120" t="s">
        <v>123</v>
      </c>
      <c r="B52" s="119" t="s">
        <v>124</v>
      </c>
      <c r="C52" s="120" t="s">
        <v>195</v>
      </c>
      <c r="D52" s="120" t="s">
        <v>152</v>
      </c>
      <c r="E52" s="119" t="s">
        <v>124</v>
      </c>
      <c r="F52" s="120" t="s">
        <v>230</v>
      </c>
    </row>
    <row r="53" spans="1:6" ht="15">
      <c r="A53" s="120" t="s">
        <v>184</v>
      </c>
      <c r="B53" s="119" t="s">
        <v>124</v>
      </c>
      <c r="C53" s="120" t="s">
        <v>186</v>
      </c>
      <c r="D53" s="120" t="s">
        <v>257</v>
      </c>
      <c r="E53" s="119" t="s">
        <v>124</v>
      </c>
      <c r="F53" s="120" t="s">
        <v>258</v>
      </c>
    </row>
    <row r="54" spans="1:6" ht="15">
      <c r="A54" s="120" t="s">
        <v>126</v>
      </c>
      <c r="B54" s="119" t="s">
        <v>124</v>
      </c>
      <c r="C54" s="120" t="s">
        <v>196</v>
      </c>
      <c r="D54" s="120" t="s">
        <v>121</v>
      </c>
      <c r="E54" s="119" t="s">
        <v>124</v>
      </c>
      <c r="F54" s="120" t="s">
        <v>189</v>
      </c>
    </row>
    <row r="55" spans="1:6" ht="15">
      <c r="A55" s="120" t="s">
        <v>143</v>
      </c>
      <c r="B55" s="119" t="s">
        <v>124</v>
      </c>
      <c r="C55" s="120" t="s">
        <v>144</v>
      </c>
      <c r="D55" s="120" t="s">
        <v>238</v>
      </c>
      <c r="E55" s="119" t="s">
        <v>124</v>
      </c>
      <c r="F55" s="120" t="s">
        <v>239</v>
      </c>
    </row>
    <row r="56" spans="1:6" ht="15">
      <c r="A56" s="120" t="s">
        <v>269</v>
      </c>
      <c r="B56" s="119" t="s">
        <v>124</v>
      </c>
      <c r="C56" s="120" t="s">
        <v>397</v>
      </c>
      <c r="D56" s="120" t="s">
        <v>252</v>
      </c>
      <c r="E56" s="119" t="s">
        <v>124</v>
      </c>
      <c r="F56" s="120" t="s">
        <v>253</v>
      </c>
    </row>
    <row r="57" spans="1:6" ht="15">
      <c r="A57" s="120" t="s">
        <v>255</v>
      </c>
      <c r="B57" s="119" t="s">
        <v>124</v>
      </c>
      <c r="C57" s="120" t="s">
        <v>256</v>
      </c>
      <c r="D57" s="120"/>
      <c r="E57" s="119"/>
      <c r="F57" s="120"/>
    </row>
    <row r="58" spans="1:6" ht="15">
      <c r="D58" s="120"/>
      <c r="E58" s="119"/>
      <c r="F58" s="120"/>
    </row>
    <row r="59" spans="1:6" ht="15">
      <c r="D59" s="120"/>
      <c r="E59" s="119"/>
      <c r="F59" s="120"/>
    </row>
    <row r="60" spans="1:6" ht="15">
      <c r="A60" s="120"/>
      <c r="B60" s="119"/>
      <c r="D60" s="120"/>
      <c r="E60" s="119"/>
      <c r="F60" s="120"/>
    </row>
    <row r="61" spans="1:6" ht="15">
      <c r="A61" s="120"/>
      <c r="B61" s="119"/>
      <c r="C61" s="120"/>
      <c r="D61" s="120"/>
      <c r="E61" s="119"/>
      <c r="F61" s="120"/>
    </row>
    <row r="62" spans="1:6" ht="15">
      <c r="A62" s="120"/>
      <c r="B62" s="119"/>
      <c r="C62" s="120"/>
      <c r="D62" s="120"/>
      <c r="E62" s="119"/>
      <c r="F62" s="120"/>
    </row>
    <row r="63" spans="1:6" ht="15">
      <c r="A63" s="120"/>
      <c r="B63" s="119"/>
      <c r="C63" s="120"/>
      <c r="D63" s="120"/>
      <c r="E63" s="119"/>
      <c r="F63" s="120"/>
    </row>
    <row r="64" spans="1:6" ht="15">
      <c r="D64" s="120"/>
      <c r="E64" s="119"/>
      <c r="F64" s="120"/>
    </row>
    <row r="65" spans="1:17" ht="15">
      <c r="A65" s="120"/>
      <c r="B65" s="119"/>
      <c r="C65" s="120"/>
      <c r="D65" s="120"/>
      <c r="E65" s="119"/>
      <c r="F65" s="120"/>
    </row>
    <row r="66" spans="1:17" ht="15">
      <c r="A66" s="120"/>
      <c r="B66" s="119"/>
      <c r="C66" s="120"/>
      <c r="D66" s="120"/>
      <c r="E66" s="119"/>
      <c r="F66" s="120"/>
    </row>
    <row r="67" spans="1:17" ht="15">
      <c r="A67" s="120"/>
      <c r="B67" s="119"/>
      <c r="C67" s="120"/>
      <c r="D67" s="120"/>
      <c r="E67" s="119"/>
      <c r="F67" s="120"/>
    </row>
    <row r="68" spans="1:17" ht="15">
      <c r="A68" s="120"/>
      <c r="B68" s="119"/>
      <c r="C68" s="120"/>
      <c r="D68" s="120"/>
      <c r="E68" s="119"/>
      <c r="F68" s="120"/>
    </row>
    <row r="69" spans="1:17" ht="15">
      <c r="A69" s="120"/>
      <c r="B69" s="119"/>
      <c r="C69" s="120"/>
      <c r="D69" s="120"/>
      <c r="E69" s="119"/>
      <c r="F69" s="120"/>
    </row>
    <row r="70" spans="1:17" ht="15">
      <c r="A70" s="120"/>
      <c r="B70" s="119"/>
      <c r="C70" s="120"/>
      <c r="D70" s="120"/>
      <c r="E70" s="119"/>
      <c r="F70" s="120"/>
    </row>
    <row r="71" spans="1:17" ht="15">
      <c r="A71" s="120"/>
      <c r="B71" s="119"/>
      <c r="C71" s="120"/>
      <c r="D71" s="120"/>
      <c r="E71" s="119"/>
      <c r="F71" s="120"/>
    </row>
    <row r="72" spans="1:17" ht="15">
      <c r="A72" s="120"/>
      <c r="B72" s="119"/>
      <c r="C72" s="120"/>
      <c r="D72" s="120"/>
      <c r="E72" s="119"/>
      <c r="F72" s="120"/>
    </row>
    <row r="73" spans="1:17" ht="15">
      <c r="A73" s="120"/>
      <c r="B73" s="119"/>
      <c r="C73" s="120"/>
      <c r="D73" s="120"/>
      <c r="E73" s="119"/>
      <c r="F73" s="120"/>
      <c r="G73" s="220"/>
      <c r="H73" s="220"/>
      <c r="I73" s="220"/>
      <c r="J73" s="220"/>
      <c r="K73" s="220"/>
      <c r="L73" s="220"/>
      <c r="M73" s="220"/>
      <c r="N73" s="220"/>
      <c r="O73" s="220"/>
      <c r="P73" s="220"/>
      <c r="Q73" s="220"/>
    </row>
    <row r="74" spans="1:17" ht="15">
      <c r="A74" s="120"/>
      <c r="B74" s="119"/>
      <c r="C74" s="120"/>
      <c r="D74" s="120"/>
      <c r="E74" s="213"/>
      <c r="F74" s="120"/>
    </row>
    <row r="75" spans="1:17">
      <c r="A75" s="220"/>
      <c r="B75" s="213"/>
      <c r="C75" s="220"/>
      <c r="D75" s="220"/>
      <c r="F75" s="220"/>
    </row>
  </sheetData>
  <mergeCells count="7">
    <mergeCell ref="A49:C49"/>
    <mergeCell ref="A2:F2"/>
    <mergeCell ref="A1:F1"/>
    <mergeCell ref="A36:C36"/>
    <mergeCell ref="A35:F35"/>
    <mergeCell ref="D36:F36"/>
    <mergeCell ref="D49:F49"/>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rowBreaks count="1" manualBreakCount="1">
    <brk id="32"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G77"/>
  <sheetViews>
    <sheetView tabSelected="1" view="pageLayout" zoomScale="90" zoomScaleNormal="126" zoomScaleSheetLayoutView="100" zoomScalePageLayoutView="90" workbookViewId="0">
      <selection activeCell="Y14" sqref="Y14"/>
    </sheetView>
  </sheetViews>
  <sheetFormatPr defaultColWidth="9.140625" defaultRowHeight="12.75"/>
  <cols>
    <col min="1" max="1" width="9.140625" style="39" customWidth="1"/>
    <col min="2" max="2" width="6.42578125" style="39" customWidth="1"/>
    <col min="3" max="3" width="7" style="39" customWidth="1"/>
    <col min="4" max="4" width="11.5703125" style="39" customWidth="1"/>
    <col min="5" max="5" width="8" style="39" customWidth="1"/>
    <col min="6" max="6" width="7" style="39" customWidth="1"/>
    <col min="7" max="7" width="6.85546875" style="39" customWidth="1"/>
    <col min="8" max="9" width="7" style="39" customWidth="1"/>
    <col min="10" max="10" width="6.7109375" style="39" customWidth="1"/>
    <col min="11" max="11" width="7" style="39" customWidth="1"/>
    <col min="12" max="12" width="5.85546875" style="39" customWidth="1"/>
    <col min="13" max="13" width="9.28515625" style="299" customWidth="1"/>
    <col min="14" max="14" width="9.140625" style="39" bestFit="1" customWidth="1"/>
    <col min="15" max="15" width="7.28515625" style="39" customWidth="1"/>
    <col min="16" max="16" width="6.5703125" style="39" customWidth="1"/>
    <col min="17" max="17" width="7.5703125" style="39" customWidth="1"/>
    <col min="18" max="18" width="7.7109375" style="40" customWidth="1"/>
    <col min="19" max="19" width="10" style="39" customWidth="1"/>
    <col min="20" max="20" width="9.5703125" style="39" bestFit="1" customWidth="1"/>
    <col min="21" max="21" width="8.7109375" style="39" customWidth="1"/>
    <col min="22" max="22" width="8.7109375" style="39" bestFit="1" customWidth="1"/>
    <col min="23" max="16384" width="9.140625" style="39"/>
  </cols>
  <sheetData>
    <row r="1" spans="1:33" s="38" customFormat="1" ht="25.5" customHeight="1" thickBot="1">
      <c r="A1" s="509" t="s">
        <v>440</v>
      </c>
      <c r="B1" s="510"/>
      <c r="C1" s="510"/>
      <c r="D1" s="510"/>
      <c r="E1" s="510"/>
      <c r="F1" s="510"/>
      <c r="G1" s="510"/>
      <c r="H1" s="510"/>
      <c r="I1" s="510"/>
      <c r="J1" s="510"/>
      <c r="K1" s="510"/>
      <c r="L1" s="510"/>
      <c r="M1" s="510"/>
      <c r="N1" s="510"/>
      <c r="O1" s="510"/>
      <c r="P1" s="510"/>
      <c r="Q1" s="510"/>
      <c r="R1" s="510"/>
      <c r="S1" s="510"/>
      <c r="T1" s="510"/>
      <c r="U1" s="510"/>
      <c r="V1" s="510"/>
      <c r="W1" s="511"/>
    </row>
    <row r="2" spans="1:33" s="41" customFormat="1" ht="18.75">
      <c r="A2" s="514"/>
      <c r="B2" s="507" t="s">
        <v>377</v>
      </c>
      <c r="C2" s="507" t="s">
        <v>125</v>
      </c>
      <c r="D2" s="507" t="s">
        <v>470</v>
      </c>
      <c r="E2" s="507" t="s">
        <v>471</v>
      </c>
      <c r="F2" s="507" t="s">
        <v>433</v>
      </c>
      <c r="G2" s="507" t="s">
        <v>434</v>
      </c>
      <c r="H2" s="507" t="s">
        <v>435</v>
      </c>
      <c r="I2" s="507" t="s">
        <v>283</v>
      </c>
      <c r="J2" s="507" t="s">
        <v>338</v>
      </c>
      <c r="K2" s="507" t="s">
        <v>118</v>
      </c>
      <c r="L2" s="507" t="s">
        <v>285</v>
      </c>
      <c r="M2" s="512" t="s">
        <v>474</v>
      </c>
      <c r="N2" s="512" t="s">
        <v>418</v>
      </c>
      <c r="O2" s="507" t="s">
        <v>282</v>
      </c>
      <c r="P2" s="507" t="s">
        <v>380</v>
      </c>
      <c r="Q2" s="507" t="s">
        <v>361</v>
      </c>
      <c r="R2" s="507" t="s">
        <v>127</v>
      </c>
      <c r="S2" s="507" t="s">
        <v>187</v>
      </c>
      <c r="T2" s="516" t="s">
        <v>367</v>
      </c>
      <c r="U2" s="520" t="s">
        <v>228</v>
      </c>
      <c r="V2" s="521"/>
      <c r="W2" s="518" t="s">
        <v>15</v>
      </c>
    </row>
    <row r="3" spans="1:33" s="41" customFormat="1" ht="18.75">
      <c r="A3" s="515"/>
      <c r="B3" s="508"/>
      <c r="C3" s="508"/>
      <c r="D3" s="508"/>
      <c r="E3" s="508"/>
      <c r="F3" s="508"/>
      <c r="G3" s="508"/>
      <c r="H3" s="508"/>
      <c r="I3" s="508"/>
      <c r="J3" s="508"/>
      <c r="K3" s="508"/>
      <c r="L3" s="508"/>
      <c r="M3" s="513"/>
      <c r="N3" s="513"/>
      <c r="O3" s="508"/>
      <c r="P3" s="508"/>
      <c r="Q3" s="508"/>
      <c r="R3" s="508"/>
      <c r="S3" s="508"/>
      <c r="T3" s="517"/>
      <c r="U3" s="227" t="s">
        <v>119</v>
      </c>
      <c r="V3" s="367" t="s">
        <v>120</v>
      </c>
      <c r="W3" s="519"/>
      <c r="X3" s="72"/>
      <c r="Y3" s="417"/>
      <c r="Z3" s="359"/>
    </row>
    <row r="4" spans="1:33" s="42" customFormat="1" ht="20.100000000000001" customHeight="1">
      <c r="A4" s="156">
        <v>43466</v>
      </c>
      <c r="B4" s="90">
        <v>317</v>
      </c>
      <c r="C4" s="92">
        <v>6456</v>
      </c>
      <c r="D4" s="92">
        <v>13730</v>
      </c>
      <c r="E4" s="92">
        <v>9582</v>
      </c>
      <c r="F4" s="92">
        <v>6895</v>
      </c>
      <c r="G4" s="92">
        <v>926</v>
      </c>
      <c r="H4" s="92">
        <v>531</v>
      </c>
      <c r="I4" s="92">
        <v>1159</v>
      </c>
      <c r="J4" s="92">
        <v>223</v>
      </c>
      <c r="K4" s="90">
        <v>1302</v>
      </c>
      <c r="L4" s="90">
        <v>7</v>
      </c>
      <c r="M4" s="90">
        <v>5</v>
      </c>
      <c r="N4" s="90">
        <v>198</v>
      </c>
      <c r="O4" s="92">
        <v>212</v>
      </c>
      <c r="P4" s="92">
        <v>689</v>
      </c>
      <c r="Q4" s="92">
        <v>65</v>
      </c>
      <c r="R4" s="92">
        <v>75</v>
      </c>
      <c r="S4" s="91">
        <v>5721</v>
      </c>
      <c r="T4" s="148">
        <v>10173</v>
      </c>
      <c r="U4" s="442">
        <v>18996</v>
      </c>
      <c r="V4" s="414">
        <v>39269</v>
      </c>
      <c r="W4" s="443">
        <f>SUM(U4:V4)</f>
        <v>58265</v>
      </c>
      <c r="Y4" s="417"/>
    </row>
    <row r="5" spans="1:33" s="43" customFormat="1" ht="20.100000000000001" customHeight="1">
      <c r="A5" s="156">
        <v>43497</v>
      </c>
      <c r="B5" s="90">
        <v>227</v>
      </c>
      <c r="C5" s="92">
        <v>8010</v>
      </c>
      <c r="D5" s="92">
        <v>14567.035714285714</v>
      </c>
      <c r="E5" s="92">
        <v>9837.8214285714294</v>
      </c>
      <c r="F5" s="92">
        <v>7266</v>
      </c>
      <c r="G5" s="92">
        <v>932</v>
      </c>
      <c r="H5" s="92">
        <v>517</v>
      </c>
      <c r="I5" s="92">
        <v>1193</v>
      </c>
      <c r="J5" s="92">
        <v>226</v>
      </c>
      <c r="K5" s="90">
        <v>1280</v>
      </c>
      <c r="L5" s="90">
        <v>8</v>
      </c>
      <c r="M5" s="90">
        <v>30</v>
      </c>
      <c r="N5" s="90">
        <v>277</v>
      </c>
      <c r="O5" s="92">
        <v>214</v>
      </c>
      <c r="P5" s="92">
        <v>633</v>
      </c>
      <c r="Q5" s="92">
        <v>53</v>
      </c>
      <c r="R5" s="92">
        <v>71</v>
      </c>
      <c r="S5" s="91">
        <v>4622</v>
      </c>
      <c r="T5" s="385">
        <v>9972</v>
      </c>
      <c r="U5" s="387">
        <v>19573</v>
      </c>
      <c r="V5" s="228">
        <v>40363</v>
      </c>
      <c r="W5" s="443">
        <f>SUM(U5:V5)</f>
        <v>59936</v>
      </c>
      <c r="X5" s="42"/>
      <c r="Y5" s="42"/>
      <c r="Z5" s="418"/>
    </row>
    <row r="6" spans="1:33" s="43" customFormat="1" ht="20.100000000000001" customHeight="1">
      <c r="A6" s="156">
        <v>43525</v>
      </c>
      <c r="B6" s="90">
        <v>158</v>
      </c>
      <c r="C6" s="92">
        <v>8456</v>
      </c>
      <c r="D6" s="92">
        <v>13235</v>
      </c>
      <c r="E6" s="92">
        <v>9913</v>
      </c>
      <c r="F6" s="92">
        <v>6859</v>
      </c>
      <c r="G6" s="92">
        <v>725</v>
      </c>
      <c r="H6" s="92">
        <v>466</v>
      </c>
      <c r="I6" s="448">
        <v>1278</v>
      </c>
      <c r="J6" s="92">
        <v>213</v>
      </c>
      <c r="K6" s="90">
        <v>1192</v>
      </c>
      <c r="L6" s="90">
        <v>7</v>
      </c>
      <c r="M6" s="90">
        <v>23</v>
      </c>
      <c r="N6" s="449">
        <v>232</v>
      </c>
      <c r="O6" s="448">
        <v>223</v>
      </c>
      <c r="P6" s="92">
        <v>611</v>
      </c>
      <c r="Q6" s="92">
        <v>50</v>
      </c>
      <c r="R6" s="92">
        <v>59</v>
      </c>
      <c r="S6" s="91">
        <v>4529</v>
      </c>
      <c r="T6" s="385">
        <v>11050</v>
      </c>
      <c r="U6" s="387">
        <v>18928</v>
      </c>
      <c r="V6" s="228">
        <v>40353</v>
      </c>
      <c r="W6" s="443">
        <f>SUM(U6:V6)</f>
        <v>59281</v>
      </c>
      <c r="X6" s="42"/>
      <c r="Y6" s="418"/>
      <c r="Z6" s="42"/>
    </row>
    <row r="7" spans="1:33" s="43" customFormat="1" ht="20.100000000000001" customHeight="1">
      <c r="A7" s="156">
        <v>43556</v>
      </c>
      <c r="B7" s="90">
        <v>238</v>
      </c>
      <c r="C7" s="92">
        <v>6787</v>
      </c>
      <c r="D7" s="92">
        <v>16115</v>
      </c>
      <c r="E7" s="92">
        <v>10269</v>
      </c>
      <c r="F7" s="92">
        <v>6748</v>
      </c>
      <c r="G7" s="92">
        <v>838</v>
      </c>
      <c r="H7" s="92">
        <v>512</v>
      </c>
      <c r="I7" s="92">
        <v>1260</v>
      </c>
      <c r="J7" s="92">
        <v>210</v>
      </c>
      <c r="K7" s="90">
        <v>1344</v>
      </c>
      <c r="L7" s="90">
        <v>8</v>
      </c>
      <c r="M7" s="90">
        <v>10</v>
      </c>
      <c r="N7" s="90">
        <v>440</v>
      </c>
      <c r="O7" s="92">
        <v>256</v>
      </c>
      <c r="P7" s="92">
        <v>393</v>
      </c>
      <c r="Q7" s="92">
        <v>63</v>
      </c>
      <c r="R7" s="92">
        <v>88</v>
      </c>
      <c r="S7" s="92">
        <v>3988</v>
      </c>
      <c r="T7" s="386">
        <v>9686</v>
      </c>
      <c r="U7" s="387">
        <v>19138</v>
      </c>
      <c r="V7" s="228">
        <v>40115</v>
      </c>
      <c r="W7" s="443">
        <f t="shared" ref="W7:W9" si="0">SUM(U7:V7)</f>
        <v>59253</v>
      </c>
      <c r="X7" s="42"/>
      <c r="Y7" s="418"/>
      <c r="Z7" s="42"/>
    </row>
    <row r="8" spans="1:33" s="48" customFormat="1" ht="20.100000000000001" customHeight="1">
      <c r="A8" s="156">
        <v>43586</v>
      </c>
      <c r="B8" s="90">
        <v>190</v>
      </c>
      <c r="C8" s="92">
        <v>7339</v>
      </c>
      <c r="D8" s="92">
        <v>15328</v>
      </c>
      <c r="E8" s="92">
        <v>10178</v>
      </c>
      <c r="F8" s="92">
        <v>6621</v>
      </c>
      <c r="G8" s="92">
        <v>816</v>
      </c>
      <c r="H8" s="92">
        <v>448</v>
      </c>
      <c r="I8" s="92">
        <v>1221</v>
      </c>
      <c r="J8" s="92">
        <v>207</v>
      </c>
      <c r="K8" s="90">
        <v>1278</v>
      </c>
      <c r="L8" s="90">
        <v>7</v>
      </c>
      <c r="M8" s="90">
        <v>9</v>
      </c>
      <c r="N8" s="90">
        <v>610</v>
      </c>
      <c r="O8" s="92">
        <v>232</v>
      </c>
      <c r="P8" s="92">
        <v>529</v>
      </c>
      <c r="Q8" s="92">
        <v>69</v>
      </c>
      <c r="R8" s="92">
        <v>58</v>
      </c>
      <c r="S8" s="92">
        <v>4339</v>
      </c>
      <c r="T8" s="386">
        <v>9581</v>
      </c>
      <c r="U8" s="387">
        <v>18942</v>
      </c>
      <c r="V8" s="228">
        <v>40119</v>
      </c>
      <c r="W8" s="443">
        <f t="shared" si="0"/>
        <v>59061</v>
      </c>
      <c r="X8" s="42"/>
      <c r="Y8" s="419"/>
      <c r="Z8" s="419"/>
    </row>
    <row r="9" spans="1:33" s="43" customFormat="1" ht="20.100000000000001" customHeight="1">
      <c r="A9" s="156">
        <v>43617</v>
      </c>
      <c r="B9" s="90">
        <v>137</v>
      </c>
      <c r="C9" s="93">
        <v>7216</v>
      </c>
      <c r="D9" s="93">
        <v>15697</v>
      </c>
      <c r="E9" s="93">
        <v>10064</v>
      </c>
      <c r="F9" s="93">
        <v>6642</v>
      </c>
      <c r="G9" s="93">
        <v>738</v>
      </c>
      <c r="H9" s="93">
        <v>408</v>
      </c>
      <c r="I9" s="93">
        <v>1131</v>
      </c>
      <c r="J9" s="93">
        <v>217</v>
      </c>
      <c r="K9" s="91">
        <v>1248</v>
      </c>
      <c r="L9" s="91">
        <v>6</v>
      </c>
      <c r="M9" s="91">
        <v>9</v>
      </c>
      <c r="N9" s="90">
        <v>550</v>
      </c>
      <c r="O9" s="93">
        <v>228</v>
      </c>
      <c r="P9" s="93">
        <v>557</v>
      </c>
      <c r="Q9" s="93">
        <v>66</v>
      </c>
      <c r="R9" s="93">
        <v>56</v>
      </c>
      <c r="S9" s="93">
        <v>4992</v>
      </c>
      <c r="T9" s="386">
        <v>9548</v>
      </c>
      <c r="U9" s="387">
        <v>18763</v>
      </c>
      <c r="V9" s="228">
        <v>40747</v>
      </c>
      <c r="W9" s="443">
        <f t="shared" si="0"/>
        <v>59510</v>
      </c>
      <c r="X9" s="42"/>
      <c r="Y9" s="42"/>
      <c r="Z9" s="42"/>
    </row>
    <row r="10" spans="1:33" s="43" customFormat="1" ht="20.100000000000001" customHeight="1">
      <c r="A10" s="156">
        <v>43647</v>
      </c>
      <c r="B10" s="93">
        <v>171</v>
      </c>
      <c r="C10" s="93">
        <v>6235</v>
      </c>
      <c r="D10" s="91">
        <v>15171</v>
      </c>
      <c r="E10" s="93">
        <v>10023</v>
      </c>
      <c r="F10" s="93">
        <v>6904</v>
      </c>
      <c r="G10" s="93">
        <v>825</v>
      </c>
      <c r="H10" s="93">
        <v>513</v>
      </c>
      <c r="I10" s="93">
        <v>1220</v>
      </c>
      <c r="J10" s="93">
        <v>216</v>
      </c>
      <c r="K10" s="93">
        <v>1186</v>
      </c>
      <c r="L10" s="93">
        <v>9</v>
      </c>
      <c r="M10" s="93">
        <v>9</v>
      </c>
      <c r="N10" s="90">
        <v>586</v>
      </c>
      <c r="O10" s="93">
        <v>223</v>
      </c>
      <c r="P10" s="93">
        <v>535</v>
      </c>
      <c r="Q10" s="93">
        <v>57</v>
      </c>
      <c r="R10" s="93">
        <v>55</v>
      </c>
      <c r="S10" s="91">
        <v>4542</v>
      </c>
      <c r="T10" s="386">
        <v>11400</v>
      </c>
      <c r="U10" s="387">
        <v>19146</v>
      </c>
      <c r="V10" s="228">
        <v>40737</v>
      </c>
      <c r="W10" s="443">
        <v>59881</v>
      </c>
      <c r="X10" s="42"/>
      <c r="Y10" s="42"/>
      <c r="Z10" s="42"/>
    </row>
    <row r="11" spans="1:33" s="43" customFormat="1" ht="20.100000000000001" customHeight="1">
      <c r="A11" s="156">
        <v>43678</v>
      </c>
      <c r="B11" s="90"/>
      <c r="C11" s="90"/>
      <c r="D11" s="91"/>
      <c r="E11" s="90"/>
      <c r="F11" s="90"/>
      <c r="G11" s="90"/>
      <c r="H11" s="90"/>
      <c r="I11" s="90"/>
      <c r="J11" s="90"/>
      <c r="K11" s="393"/>
      <c r="L11" s="90"/>
      <c r="M11" s="90"/>
      <c r="N11" s="90"/>
      <c r="O11" s="90"/>
      <c r="P11" s="90"/>
      <c r="Q11" s="90"/>
      <c r="R11" s="90"/>
      <c r="S11" s="91"/>
      <c r="T11" s="386"/>
      <c r="U11" s="387"/>
      <c r="V11" s="228"/>
      <c r="W11" s="348"/>
      <c r="X11" s="42"/>
      <c r="Y11" s="42"/>
      <c r="Z11" s="42"/>
    </row>
    <row r="12" spans="1:33" s="43" customFormat="1" ht="20.100000000000001" customHeight="1">
      <c r="A12" s="156">
        <v>43709</v>
      </c>
      <c r="B12" s="94"/>
      <c r="C12" s="94"/>
      <c r="D12" s="91"/>
      <c r="E12" s="94"/>
      <c r="F12" s="94"/>
      <c r="G12" s="94"/>
      <c r="H12" s="94"/>
      <c r="I12" s="94"/>
      <c r="J12" s="94"/>
      <c r="K12" s="389"/>
      <c r="L12" s="94"/>
      <c r="M12" s="94"/>
      <c r="N12" s="90"/>
      <c r="O12" s="94"/>
      <c r="P12" s="94"/>
      <c r="Q12" s="94"/>
      <c r="R12" s="94"/>
      <c r="S12" s="94"/>
      <c r="T12" s="386"/>
      <c r="U12" s="229"/>
      <c r="V12" s="228"/>
      <c r="W12" s="348"/>
      <c r="X12" s="42"/>
    </row>
    <row r="13" spans="1:33" s="43" customFormat="1" ht="20.100000000000001" customHeight="1">
      <c r="A13" s="156">
        <v>43739</v>
      </c>
      <c r="B13" s="90"/>
      <c r="C13" s="90"/>
      <c r="D13" s="91"/>
      <c r="E13" s="90"/>
      <c r="F13" s="90"/>
      <c r="G13" s="90"/>
      <c r="H13" s="90"/>
      <c r="I13" s="90"/>
      <c r="J13" s="90"/>
      <c r="K13" s="326"/>
      <c r="L13" s="90"/>
      <c r="M13" s="90"/>
      <c r="N13" s="90"/>
      <c r="O13" s="90"/>
      <c r="P13" s="90"/>
      <c r="Q13" s="90"/>
      <c r="R13" s="90"/>
      <c r="S13" s="90"/>
      <c r="T13" s="358"/>
      <c r="U13" s="229"/>
      <c r="V13" s="228"/>
      <c r="W13" s="348"/>
      <c r="X13" s="42"/>
      <c r="Y13" s="44"/>
      <c r="Z13" s="44"/>
      <c r="AA13" s="44"/>
      <c r="AB13" s="44"/>
      <c r="AC13" s="44"/>
      <c r="AD13" s="44"/>
      <c r="AE13" s="44"/>
      <c r="AF13" s="44"/>
      <c r="AG13" s="44"/>
    </row>
    <row r="14" spans="1:33" s="43" customFormat="1" ht="20.100000000000001" customHeight="1">
      <c r="A14" s="156">
        <v>43770</v>
      </c>
      <c r="B14" s="90"/>
      <c r="C14" s="90"/>
      <c r="D14" s="395"/>
      <c r="E14" s="90"/>
      <c r="F14" s="90"/>
      <c r="G14" s="90"/>
      <c r="H14" s="90"/>
      <c r="I14" s="90"/>
      <c r="J14" s="90"/>
      <c r="K14" s="326"/>
      <c r="L14" s="326"/>
      <c r="M14" s="326"/>
      <c r="N14" s="90"/>
      <c r="O14" s="90"/>
      <c r="P14" s="90"/>
      <c r="Q14" s="90"/>
      <c r="R14" s="90"/>
      <c r="S14" s="90"/>
      <c r="T14" s="358"/>
      <c r="U14" s="229"/>
      <c r="V14" s="228"/>
      <c r="W14" s="348"/>
      <c r="X14" s="42"/>
      <c r="Y14" s="44"/>
      <c r="Z14" s="44"/>
      <c r="AA14" s="44"/>
      <c r="AB14" s="44"/>
      <c r="AC14" s="44"/>
      <c r="AD14" s="44"/>
      <c r="AE14" s="44"/>
      <c r="AF14" s="44"/>
      <c r="AG14" s="44"/>
    </row>
    <row r="15" spans="1:33" s="43" customFormat="1" ht="20.100000000000001" customHeight="1">
      <c r="A15" s="156">
        <v>43800</v>
      </c>
      <c r="B15" s="388"/>
      <c r="C15" s="90"/>
      <c r="D15" s="395"/>
      <c r="E15" s="326"/>
      <c r="F15" s="90"/>
      <c r="G15" s="90"/>
      <c r="H15" s="90"/>
      <c r="I15" s="90"/>
      <c r="J15" s="90"/>
      <c r="K15" s="326"/>
      <c r="L15" s="326"/>
      <c r="M15" s="326"/>
      <c r="N15" s="326"/>
      <c r="O15" s="90"/>
      <c r="P15" s="90"/>
      <c r="Q15" s="90"/>
      <c r="R15" s="90"/>
      <c r="S15" s="90"/>
      <c r="T15" s="398"/>
      <c r="U15" s="229"/>
      <c r="V15" s="347"/>
      <c r="W15" s="348"/>
      <c r="X15" s="42"/>
    </row>
    <row r="16" spans="1:33" s="55" customFormat="1" ht="27.75" customHeight="1" thickBot="1">
      <c r="A16" s="161" t="s">
        <v>439</v>
      </c>
      <c r="B16" s="159">
        <v>205</v>
      </c>
      <c r="C16" s="159">
        <v>7205</v>
      </c>
      <c r="D16" s="159">
        <v>14829</v>
      </c>
      <c r="E16" s="159">
        <v>9981</v>
      </c>
      <c r="F16" s="159">
        <v>6843</v>
      </c>
      <c r="G16" s="159">
        <v>827</v>
      </c>
      <c r="H16" s="159">
        <v>485</v>
      </c>
      <c r="I16" s="450">
        <v>1210</v>
      </c>
      <c r="J16" s="159">
        <v>216</v>
      </c>
      <c r="K16" s="159">
        <v>1261</v>
      </c>
      <c r="L16" s="159">
        <v>7</v>
      </c>
      <c r="M16" s="159">
        <v>13</v>
      </c>
      <c r="N16" s="450">
        <v>414</v>
      </c>
      <c r="O16" s="450">
        <v>227</v>
      </c>
      <c r="P16" s="159">
        <v>564</v>
      </c>
      <c r="Q16" s="159">
        <v>61</v>
      </c>
      <c r="R16" s="159">
        <v>66</v>
      </c>
      <c r="S16" s="159">
        <v>4679</v>
      </c>
      <c r="T16" s="435">
        <v>10210</v>
      </c>
      <c r="U16" s="451">
        <v>19063</v>
      </c>
      <c r="V16" s="160">
        <v>40240</v>
      </c>
      <c r="W16" s="487">
        <f>SUM(U16:V16)</f>
        <v>59303</v>
      </c>
      <c r="X16" s="42"/>
    </row>
    <row r="17" spans="1:22" ht="20.25" hidden="1" customHeight="1">
      <c r="A17" s="53" t="s">
        <v>286</v>
      </c>
      <c r="B17" s="59"/>
      <c r="C17" s="59"/>
      <c r="D17" s="59"/>
      <c r="E17" s="59"/>
      <c r="F17" s="59"/>
      <c r="G17" s="59"/>
      <c r="H17" s="59"/>
      <c r="I17" s="59"/>
      <c r="J17" s="59"/>
      <c r="K17" s="59"/>
      <c r="L17" s="59"/>
      <c r="M17" s="59"/>
      <c r="N17" s="59"/>
      <c r="O17" s="59"/>
      <c r="P17" s="59"/>
      <c r="Q17" s="59"/>
      <c r="R17" s="58"/>
      <c r="S17" s="59"/>
      <c r="T17" s="65"/>
      <c r="U17" s="59">
        <f>SUM(U4:U16)</f>
        <v>152549</v>
      </c>
      <c r="V17" s="59">
        <f>SUM(V4:V16)</f>
        <v>321943</v>
      </c>
    </row>
    <row r="18" spans="1:22" ht="16.5" customHeight="1">
      <c r="A18" s="116" t="s">
        <v>389</v>
      </c>
      <c r="B18" s="75"/>
      <c r="C18" s="75"/>
      <c r="D18" s="75"/>
      <c r="I18" s="75"/>
      <c r="J18" s="75"/>
      <c r="K18" s="75"/>
      <c r="R18" s="76"/>
      <c r="S18" s="75"/>
    </row>
    <row r="19" spans="1:22" ht="22.5" hidden="1" customHeight="1">
      <c r="A19" s="116" t="s">
        <v>328</v>
      </c>
    </row>
    <row r="20" spans="1:22">
      <c r="A20" s="116" t="s">
        <v>416</v>
      </c>
      <c r="H20" s="72"/>
    </row>
    <row r="21" spans="1:22">
      <c r="A21" s="404"/>
      <c r="U21" s="40"/>
    </row>
    <row r="77" spans="1:17">
      <c r="A77" s="220"/>
      <c r="B77" s="220"/>
      <c r="C77" s="220"/>
      <c r="D77" s="220"/>
      <c r="E77" s="220"/>
      <c r="F77" s="220"/>
      <c r="G77" s="220"/>
      <c r="H77" s="220"/>
      <c r="I77" s="220"/>
      <c r="J77" s="220"/>
      <c r="K77" s="220"/>
      <c r="L77" s="220"/>
      <c r="M77" s="220"/>
      <c r="N77" s="220"/>
      <c r="O77" s="220"/>
      <c r="P77" s="220"/>
      <c r="Q77" s="220"/>
    </row>
  </sheetData>
  <mergeCells count="23">
    <mergeCell ref="A1:W1"/>
    <mergeCell ref="L2:L3"/>
    <mergeCell ref="S2:S3"/>
    <mergeCell ref="Q2:Q3"/>
    <mergeCell ref="F2:F3"/>
    <mergeCell ref="O2:O3"/>
    <mergeCell ref="N2:N3"/>
    <mergeCell ref="M2:M3"/>
    <mergeCell ref="A2:A3"/>
    <mergeCell ref="B2:B3"/>
    <mergeCell ref="T2:T3"/>
    <mergeCell ref="C2:C3"/>
    <mergeCell ref="W2:W3"/>
    <mergeCell ref="R2:R3"/>
    <mergeCell ref="K2:K3"/>
    <mergeCell ref="U2:V2"/>
    <mergeCell ref="P2:P3"/>
    <mergeCell ref="I2:I3"/>
    <mergeCell ref="E2:E3"/>
    <mergeCell ref="D2:D3"/>
    <mergeCell ref="J2:J3"/>
    <mergeCell ref="G2:G3"/>
    <mergeCell ref="H2:H3"/>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W4:W5"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R77"/>
  <sheetViews>
    <sheetView view="pageLayout" topLeftCell="C3" zoomScale="128" zoomScaleNormal="167" zoomScaleSheetLayoutView="120" zoomScalePageLayoutView="128" workbookViewId="0">
      <selection activeCell="K15" sqref="K15"/>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0.42578125" style="299" customWidth="1"/>
    <col min="9" max="9" width="12.42578125" style="39" customWidth="1"/>
    <col min="10" max="10" width="12" style="39" customWidth="1"/>
    <col min="11" max="11" width="12.5703125" style="39" customWidth="1"/>
    <col min="12" max="14" width="13.42578125" style="211" customWidth="1"/>
    <col min="15" max="15" width="13.42578125" style="39" customWidth="1"/>
    <col min="16" max="18" width="12.140625" style="39" customWidth="1"/>
    <col min="19" max="16384" width="9.140625" style="39"/>
  </cols>
  <sheetData>
    <row r="1" spans="4:14" s="38" customFormat="1" ht="25.5" customHeight="1">
      <c r="D1" s="522" t="s">
        <v>441</v>
      </c>
      <c r="E1" s="523"/>
      <c r="F1" s="523"/>
      <c r="G1" s="523"/>
      <c r="H1" s="523"/>
      <c r="I1" s="523"/>
      <c r="J1" s="523"/>
      <c r="K1" s="524"/>
      <c r="L1" s="206"/>
      <c r="M1" s="206"/>
      <c r="N1" s="206"/>
    </row>
    <row r="2" spans="4:14" s="41" customFormat="1" ht="25.5" customHeight="1">
      <c r="D2" s="162"/>
      <c r="E2" s="329" t="s">
        <v>125</v>
      </c>
      <c r="F2" s="329" t="s">
        <v>377</v>
      </c>
      <c r="G2" s="329" t="s">
        <v>379</v>
      </c>
      <c r="H2" s="329" t="s">
        <v>418</v>
      </c>
      <c r="I2" s="329" t="s">
        <v>118</v>
      </c>
      <c r="J2" s="329" t="s">
        <v>151</v>
      </c>
      <c r="K2" s="153" t="s">
        <v>15</v>
      </c>
      <c r="L2" s="207"/>
      <c r="M2" s="207"/>
      <c r="N2" s="207"/>
    </row>
    <row r="3" spans="4:14" s="42" customFormat="1" ht="20.100000000000001" customHeight="1">
      <c r="D3" s="156">
        <v>43466</v>
      </c>
      <c r="E3" s="90">
        <v>6216</v>
      </c>
      <c r="F3" s="90">
        <v>317</v>
      </c>
      <c r="G3" s="90">
        <v>689</v>
      </c>
      <c r="H3" s="90">
        <v>198</v>
      </c>
      <c r="I3" s="90">
        <v>1302</v>
      </c>
      <c r="J3" s="90">
        <v>121</v>
      </c>
      <c r="K3" s="163">
        <f t="shared" ref="K3:K9" si="0">SUM(E3:J3)</f>
        <v>8843</v>
      </c>
      <c r="L3" s="208"/>
      <c r="M3" s="208"/>
      <c r="N3" s="208"/>
    </row>
    <row r="4" spans="4:14" s="43" customFormat="1" ht="20.100000000000001" customHeight="1">
      <c r="D4" s="156">
        <v>43497</v>
      </c>
      <c r="E4" s="90">
        <v>7989</v>
      </c>
      <c r="F4" s="90">
        <v>227</v>
      </c>
      <c r="G4" s="90">
        <v>633</v>
      </c>
      <c r="H4" s="90">
        <v>277</v>
      </c>
      <c r="I4" s="90">
        <v>1280</v>
      </c>
      <c r="J4" s="90">
        <v>160</v>
      </c>
      <c r="K4" s="163">
        <f t="shared" si="0"/>
        <v>10566</v>
      </c>
      <c r="L4" s="209"/>
      <c r="M4" s="209"/>
      <c r="N4" s="209"/>
    </row>
    <row r="5" spans="4:14" s="43" customFormat="1" ht="20.100000000000001" customHeight="1">
      <c r="D5" s="156">
        <v>43525</v>
      </c>
      <c r="E5" s="90">
        <v>8095</v>
      </c>
      <c r="F5" s="90">
        <v>158</v>
      </c>
      <c r="G5" s="90">
        <v>611</v>
      </c>
      <c r="H5" s="449">
        <v>232</v>
      </c>
      <c r="I5" s="449">
        <v>1192</v>
      </c>
      <c r="J5" s="90">
        <v>107</v>
      </c>
      <c r="K5" s="163">
        <f t="shared" si="0"/>
        <v>10395</v>
      </c>
      <c r="L5" s="209"/>
      <c r="M5" s="209"/>
      <c r="N5" s="209"/>
    </row>
    <row r="6" spans="4:14" s="43" customFormat="1" ht="20.100000000000001" customHeight="1">
      <c r="D6" s="156">
        <v>43556</v>
      </c>
      <c r="E6" s="90">
        <v>6583</v>
      </c>
      <c r="F6" s="90">
        <v>238</v>
      </c>
      <c r="G6" s="90">
        <v>393</v>
      </c>
      <c r="H6" s="90">
        <v>440</v>
      </c>
      <c r="I6" s="90">
        <v>1344</v>
      </c>
      <c r="J6" s="90">
        <v>64</v>
      </c>
      <c r="K6" s="163">
        <f t="shared" si="0"/>
        <v>9062</v>
      </c>
      <c r="L6" s="209"/>
      <c r="M6" s="209"/>
      <c r="N6" s="209"/>
    </row>
    <row r="7" spans="4:14" s="43" customFormat="1" ht="20.100000000000001" customHeight="1">
      <c r="D7" s="156">
        <v>43586</v>
      </c>
      <c r="E7" s="90">
        <v>7018</v>
      </c>
      <c r="F7" s="90">
        <v>190</v>
      </c>
      <c r="G7" s="90">
        <v>529</v>
      </c>
      <c r="H7" s="90">
        <v>610</v>
      </c>
      <c r="I7" s="90">
        <v>1278</v>
      </c>
      <c r="J7" s="90">
        <v>46</v>
      </c>
      <c r="K7" s="163">
        <f t="shared" si="0"/>
        <v>9671</v>
      </c>
      <c r="L7" s="209"/>
      <c r="M7" s="209"/>
      <c r="N7" s="209"/>
    </row>
    <row r="8" spans="4:14" s="43" customFormat="1" ht="20.100000000000001" customHeight="1">
      <c r="D8" s="156">
        <v>43617</v>
      </c>
      <c r="E8" s="90">
        <v>6905</v>
      </c>
      <c r="F8" s="90">
        <v>137</v>
      </c>
      <c r="G8" s="90">
        <v>557</v>
      </c>
      <c r="H8" s="467">
        <v>550</v>
      </c>
      <c r="I8" s="90">
        <v>1248</v>
      </c>
      <c r="J8" s="90">
        <v>62</v>
      </c>
      <c r="K8" s="468">
        <f t="shared" si="0"/>
        <v>9459</v>
      </c>
      <c r="L8" s="209"/>
      <c r="M8" s="209"/>
      <c r="N8" s="209"/>
    </row>
    <row r="9" spans="4:14" s="43" customFormat="1" ht="20.100000000000001" customHeight="1">
      <c r="D9" s="156">
        <v>43647</v>
      </c>
      <c r="E9" s="93">
        <v>6235</v>
      </c>
      <c r="F9" s="93">
        <v>171</v>
      </c>
      <c r="G9" s="93">
        <v>535</v>
      </c>
      <c r="H9" s="90">
        <v>586</v>
      </c>
      <c r="I9" s="93">
        <v>1186</v>
      </c>
      <c r="J9" s="93">
        <v>106</v>
      </c>
      <c r="K9" s="163">
        <f t="shared" si="0"/>
        <v>8819</v>
      </c>
      <c r="L9" s="209"/>
      <c r="M9" s="209"/>
      <c r="N9" s="209"/>
    </row>
    <row r="10" spans="4:14" s="43" customFormat="1" ht="20.100000000000001" customHeight="1">
      <c r="D10" s="156">
        <v>43678</v>
      </c>
      <c r="E10" s="90"/>
      <c r="F10" s="90"/>
      <c r="G10" s="90"/>
      <c r="H10" s="90"/>
      <c r="I10" s="393"/>
      <c r="J10" s="90"/>
      <c r="K10" s="163"/>
      <c r="L10" s="209"/>
      <c r="M10" s="209"/>
      <c r="N10" s="209"/>
    </row>
    <row r="11" spans="4:14" s="43" customFormat="1" ht="20.100000000000001" customHeight="1">
      <c r="D11" s="156">
        <v>43709</v>
      </c>
      <c r="E11" s="90"/>
      <c r="F11" s="90"/>
      <c r="G11" s="90"/>
      <c r="H11" s="90"/>
      <c r="I11" s="326"/>
      <c r="J11" s="90"/>
      <c r="K11" s="163"/>
      <c r="L11" s="209"/>
      <c r="M11" s="209"/>
      <c r="N11" s="209"/>
    </row>
    <row r="12" spans="4:14" s="43" customFormat="1" ht="20.100000000000001" customHeight="1">
      <c r="D12" s="156">
        <v>43739</v>
      </c>
      <c r="E12" s="90"/>
      <c r="F12" s="90"/>
      <c r="G12" s="90"/>
      <c r="H12" s="90"/>
      <c r="I12" s="326"/>
      <c r="J12" s="90"/>
      <c r="K12" s="163"/>
      <c r="L12" s="209"/>
      <c r="M12" s="209"/>
      <c r="N12" s="209"/>
    </row>
    <row r="13" spans="4:14" s="43" customFormat="1" ht="20.100000000000001" customHeight="1">
      <c r="D13" s="156">
        <v>43770</v>
      </c>
      <c r="E13" s="90"/>
      <c r="F13" s="90"/>
      <c r="G13" s="90"/>
      <c r="H13" s="90"/>
      <c r="I13" s="326"/>
      <c r="J13" s="90"/>
      <c r="K13" s="163"/>
      <c r="L13" s="209"/>
      <c r="M13" s="209"/>
      <c r="N13" s="209"/>
    </row>
    <row r="14" spans="4:14" s="42" customFormat="1" ht="20.100000000000001" customHeight="1">
      <c r="D14" s="156">
        <v>43800</v>
      </c>
      <c r="E14" s="90"/>
      <c r="F14" s="90"/>
      <c r="G14" s="90"/>
      <c r="H14" s="326"/>
      <c r="I14" s="326"/>
      <c r="J14" s="90"/>
      <c r="K14" s="163"/>
      <c r="L14" s="208"/>
      <c r="M14" s="208"/>
      <c r="N14" s="208"/>
    </row>
    <row r="15" spans="4:14" s="55" customFormat="1" ht="25.5" customHeight="1" thickBot="1">
      <c r="D15" s="164" t="s">
        <v>439</v>
      </c>
      <c r="E15" s="159">
        <v>6994</v>
      </c>
      <c r="F15" s="159">
        <v>205</v>
      </c>
      <c r="G15" s="159">
        <v>564</v>
      </c>
      <c r="H15" s="450">
        <v>414</v>
      </c>
      <c r="I15" s="159">
        <v>1261</v>
      </c>
      <c r="J15" s="450">
        <v>94</v>
      </c>
      <c r="K15" s="469">
        <f>SUM(E15:J15)</f>
        <v>9532</v>
      </c>
      <c r="L15" s="210"/>
      <c r="M15" s="210"/>
      <c r="N15" s="210"/>
    </row>
    <row r="16" spans="4:14" ht="18" customHeight="1">
      <c r="D16" s="99" t="s">
        <v>390</v>
      </c>
      <c r="E16" s="96"/>
      <c r="F16" s="95"/>
      <c r="G16" s="96"/>
      <c r="H16" s="96"/>
      <c r="I16" s="96"/>
      <c r="J16" s="97"/>
      <c r="K16" s="96"/>
    </row>
    <row r="17" spans="4:11" ht="15" hidden="1" customHeight="1">
      <c r="D17" s="116" t="s">
        <v>331</v>
      </c>
      <c r="E17" s="39"/>
    </row>
    <row r="18" spans="4:11" ht="14.25" customHeight="1">
      <c r="D18" s="116" t="s">
        <v>389</v>
      </c>
      <c r="E18" s="39"/>
    </row>
    <row r="19" spans="4:11">
      <c r="K19" s="40"/>
    </row>
    <row r="77" spans="1:18">
      <c r="A77" s="220"/>
      <c r="B77" s="220"/>
      <c r="C77" s="220"/>
      <c r="D77" s="220"/>
      <c r="E77" s="224"/>
      <c r="F77" s="220"/>
      <c r="G77" s="220"/>
      <c r="H77" s="220"/>
      <c r="I77" s="220"/>
      <c r="J77" s="220"/>
      <c r="K77" s="220"/>
      <c r="L77" s="225"/>
      <c r="M77" s="225"/>
      <c r="N77" s="225"/>
      <c r="O77" s="220"/>
      <c r="P77" s="220"/>
      <c r="Q77" s="220"/>
      <c r="R77" s="220"/>
    </row>
  </sheetData>
  <mergeCells count="1">
    <mergeCell ref="D1:K1"/>
  </mergeCells>
  <phoneticPr fontId="94" type="noConversion"/>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S77"/>
  <sheetViews>
    <sheetView view="pageLayout" topLeftCell="A10" zoomScale="116" zoomScaleNormal="143" zoomScaleSheetLayoutView="100" zoomScalePageLayoutView="116" workbookViewId="0">
      <selection activeCell="C18" sqref="C18"/>
    </sheetView>
  </sheetViews>
  <sheetFormatPr defaultColWidth="9.140625" defaultRowHeight="12.75"/>
  <cols>
    <col min="1" max="1" width="10.85546875" style="45" customWidth="1"/>
    <col min="2" max="2" width="12" style="51" customWidth="1"/>
    <col min="3" max="3" width="20.5703125" style="51" customWidth="1"/>
    <col min="4" max="4" width="14" style="51" customWidth="1"/>
    <col min="5" max="5" width="15.140625" style="51" customWidth="1"/>
    <col min="6" max="6" width="12.140625" style="51" hidden="1" customWidth="1"/>
    <col min="7" max="8" width="13.85546875" style="51" customWidth="1"/>
    <col min="9" max="9" width="9.85546875" style="51" hidden="1" customWidth="1"/>
    <col min="10" max="10" width="10.5703125" style="51" hidden="1" customWidth="1"/>
    <col min="11" max="11" width="7.42578125" style="51" hidden="1" customWidth="1"/>
    <col min="12" max="12" width="27.28515625" style="51" customWidth="1"/>
    <col min="13" max="13" width="13.42578125" style="45" customWidth="1"/>
    <col min="14" max="16384" width="9.140625" style="45"/>
  </cols>
  <sheetData>
    <row r="1" spans="1:19" ht="25.5" customHeight="1" thickBot="1">
      <c r="A1" s="528" t="s">
        <v>442</v>
      </c>
      <c r="B1" s="529"/>
      <c r="C1" s="529"/>
      <c r="D1" s="529"/>
      <c r="E1" s="529"/>
      <c r="F1" s="529"/>
      <c r="G1" s="529"/>
      <c r="H1" s="529"/>
      <c r="I1" s="529"/>
      <c r="J1" s="530"/>
      <c r="K1" s="530"/>
      <c r="L1" s="531"/>
    </row>
    <row r="2" spans="1:19" ht="25.5" customHeight="1">
      <c r="A2" s="452"/>
      <c r="B2" s="525" t="s">
        <v>120</v>
      </c>
      <c r="C2" s="526"/>
      <c r="D2" s="526"/>
      <c r="E2" s="526"/>
      <c r="F2" s="527"/>
      <c r="G2" s="532" t="s">
        <v>119</v>
      </c>
      <c r="H2" s="533"/>
      <c r="I2" s="525"/>
      <c r="J2" s="526"/>
      <c r="K2" s="526"/>
      <c r="L2" s="527"/>
    </row>
    <row r="3" spans="1:19" ht="29.25" customHeight="1">
      <c r="A3" s="152"/>
      <c r="B3" s="329" t="s">
        <v>383</v>
      </c>
      <c r="C3" s="329" t="s">
        <v>125</v>
      </c>
      <c r="D3" s="329" t="s">
        <v>336</v>
      </c>
      <c r="E3" s="329" t="s">
        <v>118</v>
      </c>
      <c r="F3" s="345" t="s">
        <v>125</v>
      </c>
      <c r="G3" s="457" t="s">
        <v>241</v>
      </c>
      <c r="H3" s="455" t="s">
        <v>464</v>
      </c>
      <c r="I3" s="103" t="s">
        <v>437</v>
      </c>
      <c r="J3" s="453" t="s">
        <v>241</v>
      </c>
      <c r="K3" s="453" t="s">
        <v>409</v>
      </c>
      <c r="L3" s="370" t="s">
        <v>438</v>
      </c>
      <c r="M3" s="89"/>
    </row>
    <row r="4" spans="1:19" ht="31.5" customHeight="1">
      <c r="A4" s="156">
        <v>43466</v>
      </c>
      <c r="B4" s="416" t="s">
        <v>420</v>
      </c>
      <c r="C4" s="369" t="s">
        <v>484</v>
      </c>
      <c r="D4" s="100" t="s">
        <v>124</v>
      </c>
      <c r="E4" s="100" t="s">
        <v>124</v>
      </c>
      <c r="F4" s="346"/>
      <c r="G4" s="330" t="s">
        <v>124</v>
      </c>
      <c r="H4" s="456" t="s">
        <v>124</v>
      </c>
      <c r="I4" s="100" t="s">
        <v>124</v>
      </c>
      <c r="J4" s="100" t="s">
        <v>124</v>
      </c>
      <c r="K4" s="360"/>
      <c r="L4" s="371" t="s">
        <v>483</v>
      </c>
      <c r="N4" s="89"/>
    </row>
    <row r="5" spans="1:19" s="288" customFormat="1" ht="24" customHeight="1">
      <c r="A5" s="156">
        <v>43497</v>
      </c>
      <c r="B5" s="416" t="s">
        <v>420</v>
      </c>
      <c r="C5" s="369" t="s">
        <v>484</v>
      </c>
      <c r="D5" s="420" t="s">
        <v>424</v>
      </c>
      <c r="E5" s="100" t="s">
        <v>124</v>
      </c>
      <c r="F5" s="346"/>
      <c r="G5" s="330" t="s">
        <v>124</v>
      </c>
      <c r="H5" s="456" t="s">
        <v>124</v>
      </c>
      <c r="I5" s="100" t="s">
        <v>124</v>
      </c>
      <c r="J5" s="327"/>
      <c r="K5" s="327"/>
      <c r="L5" s="372" t="s">
        <v>500</v>
      </c>
    </row>
    <row r="6" spans="1:19" ht="27.75" customHeight="1">
      <c r="A6" s="156">
        <v>43525</v>
      </c>
      <c r="B6" s="416" t="s">
        <v>420</v>
      </c>
      <c r="C6" s="444" t="s">
        <v>510</v>
      </c>
      <c r="D6" s="420" t="s">
        <v>424</v>
      </c>
      <c r="E6" s="100" t="s">
        <v>124</v>
      </c>
      <c r="F6" s="346"/>
      <c r="G6" s="330" t="s">
        <v>124</v>
      </c>
      <c r="H6" s="456" t="s">
        <v>124</v>
      </c>
      <c r="I6" s="100" t="s">
        <v>124</v>
      </c>
      <c r="J6" s="327"/>
      <c r="K6" s="361"/>
      <c r="L6" s="373" t="s">
        <v>511</v>
      </c>
    </row>
    <row r="7" spans="1:19" ht="25.35" customHeight="1">
      <c r="A7" s="156">
        <v>43556</v>
      </c>
      <c r="B7" s="100" t="s">
        <v>124</v>
      </c>
      <c r="C7" s="369" t="s">
        <v>510</v>
      </c>
      <c r="D7" s="369" t="s">
        <v>424</v>
      </c>
      <c r="E7" s="100" t="s">
        <v>124</v>
      </c>
      <c r="F7" s="346"/>
      <c r="G7" s="330" t="s">
        <v>124</v>
      </c>
      <c r="H7" s="456" t="s">
        <v>124</v>
      </c>
      <c r="I7" s="100" t="s">
        <v>124</v>
      </c>
      <c r="J7" s="327"/>
      <c r="K7" s="361"/>
      <c r="L7" s="374" t="s">
        <v>523</v>
      </c>
    </row>
    <row r="8" spans="1:19" ht="25.35" customHeight="1">
      <c r="A8" s="156">
        <v>43586</v>
      </c>
      <c r="B8" s="100" t="s">
        <v>124</v>
      </c>
      <c r="C8" s="369" t="s">
        <v>510</v>
      </c>
      <c r="D8" s="369" t="s">
        <v>424</v>
      </c>
      <c r="E8" s="100" t="s">
        <v>124</v>
      </c>
      <c r="F8" s="346"/>
      <c r="G8" s="330" t="s">
        <v>522</v>
      </c>
      <c r="H8" s="456" t="s">
        <v>124</v>
      </c>
      <c r="I8" s="100" t="s">
        <v>124</v>
      </c>
      <c r="J8" s="327"/>
      <c r="K8" s="361"/>
      <c r="L8" s="477" t="s">
        <v>124</v>
      </c>
    </row>
    <row r="9" spans="1:19" ht="25.35" customHeight="1">
      <c r="A9" s="156">
        <v>43617</v>
      </c>
      <c r="B9" s="100" t="s">
        <v>124</v>
      </c>
      <c r="C9" s="369" t="s">
        <v>510</v>
      </c>
      <c r="D9" s="369" t="s">
        <v>424</v>
      </c>
      <c r="E9" s="100" t="s">
        <v>124</v>
      </c>
      <c r="F9" s="346"/>
      <c r="G9" s="330" t="s">
        <v>522</v>
      </c>
      <c r="H9" s="100" t="s">
        <v>511</v>
      </c>
      <c r="I9" s="394"/>
      <c r="J9" s="327"/>
      <c r="K9" s="361"/>
      <c r="L9" s="477" t="s">
        <v>124</v>
      </c>
    </row>
    <row r="10" spans="1:19" ht="25.35" customHeight="1">
      <c r="A10" s="156">
        <v>43647</v>
      </c>
      <c r="B10" s="100" t="s">
        <v>124</v>
      </c>
      <c r="C10" s="369" t="s">
        <v>510</v>
      </c>
      <c r="D10" s="369" t="s">
        <v>124</v>
      </c>
      <c r="E10" s="119" t="s">
        <v>363</v>
      </c>
      <c r="F10" s="346"/>
      <c r="G10" s="330" t="s">
        <v>522</v>
      </c>
      <c r="H10" s="478" t="s">
        <v>511</v>
      </c>
      <c r="I10" s="394"/>
      <c r="J10" s="327"/>
      <c r="K10" s="361"/>
      <c r="L10" s="374" t="s">
        <v>544</v>
      </c>
    </row>
    <row r="11" spans="1:19" ht="25.35" customHeight="1">
      <c r="A11" s="156">
        <v>43678</v>
      </c>
      <c r="B11" s="100"/>
      <c r="C11" s="369"/>
      <c r="D11" s="369"/>
      <c r="E11" s="100"/>
      <c r="F11" s="346"/>
      <c r="G11" s="330"/>
      <c r="H11" s="479"/>
      <c r="I11" s="394"/>
      <c r="J11" s="327"/>
      <c r="K11" s="361"/>
      <c r="L11" s="374"/>
    </row>
    <row r="12" spans="1:19" ht="25.35" customHeight="1">
      <c r="A12" s="156">
        <v>43709</v>
      </c>
      <c r="B12" s="100"/>
      <c r="C12" s="369"/>
      <c r="D12" s="369"/>
      <c r="E12" s="100"/>
      <c r="F12" s="346"/>
      <c r="G12" s="330"/>
      <c r="H12" s="456"/>
      <c r="I12" s="100"/>
      <c r="J12" s="328"/>
      <c r="K12" s="361"/>
      <c r="L12" s="375"/>
    </row>
    <row r="13" spans="1:19" ht="25.35" customHeight="1">
      <c r="A13" s="156">
        <v>43739</v>
      </c>
      <c r="B13" s="100"/>
      <c r="C13" s="369"/>
      <c r="D13" s="369"/>
      <c r="E13" s="394"/>
      <c r="F13" s="346"/>
      <c r="G13" s="331"/>
      <c r="H13" s="394"/>
      <c r="I13" s="100"/>
      <c r="J13" s="100"/>
      <c r="K13" s="327"/>
      <c r="L13" s="374"/>
      <c r="S13" s="288"/>
    </row>
    <row r="14" spans="1:19" ht="25.35" customHeight="1">
      <c r="A14" s="156">
        <v>43770</v>
      </c>
      <c r="B14" s="100"/>
      <c r="C14" s="369"/>
      <c r="D14" s="100"/>
      <c r="E14" s="394"/>
      <c r="F14" s="331"/>
      <c r="G14" s="331"/>
      <c r="H14" s="394"/>
      <c r="I14" s="394"/>
      <c r="J14" s="100"/>
      <c r="K14" s="327"/>
      <c r="L14" s="374"/>
      <c r="R14" s="288"/>
      <c r="S14" s="288"/>
    </row>
    <row r="15" spans="1:19" ht="25.35" customHeight="1" thickBot="1">
      <c r="A15" s="376">
        <v>43800</v>
      </c>
      <c r="B15" s="377"/>
      <c r="C15" s="377"/>
      <c r="D15" s="377"/>
      <c r="E15" s="377"/>
      <c r="F15" s="378"/>
      <c r="G15" s="379"/>
      <c r="H15" s="400"/>
      <c r="I15" s="400"/>
      <c r="J15" s="380"/>
      <c r="K15" s="401"/>
      <c r="L15" s="402"/>
      <c r="R15" s="288"/>
      <c r="S15" s="288"/>
    </row>
    <row r="16" spans="1:19">
      <c r="B16" s="399"/>
      <c r="C16" s="399"/>
    </row>
    <row r="17" spans="1:12" ht="22.5" customHeight="1">
      <c r="A17" s="49"/>
      <c r="B17" s="50"/>
      <c r="C17" s="50"/>
      <c r="D17" s="50"/>
      <c r="E17" s="50"/>
      <c r="F17" s="50"/>
      <c r="G17" s="45"/>
      <c r="H17" s="288"/>
      <c r="I17" s="45"/>
      <c r="J17" s="288"/>
      <c r="K17" s="288"/>
      <c r="L17" s="288"/>
    </row>
    <row r="77" spans="1:18">
      <c r="A77" s="213"/>
      <c r="B77" s="218"/>
      <c r="C77" s="218"/>
      <c r="D77" s="218"/>
      <c r="E77" s="218"/>
      <c r="F77" s="218"/>
      <c r="G77" s="218"/>
      <c r="H77" s="218"/>
      <c r="I77" s="218"/>
      <c r="J77" s="218"/>
      <c r="K77" s="218"/>
      <c r="L77" s="218"/>
      <c r="M77" s="213"/>
      <c r="N77" s="213"/>
      <c r="O77" s="213"/>
      <c r="P77" s="213"/>
      <c r="Q77" s="213"/>
      <c r="R77" s="213"/>
    </row>
  </sheetData>
  <mergeCells count="3">
    <mergeCell ref="B2:F2"/>
    <mergeCell ref="A1:L1"/>
    <mergeCell ref="G2:L2"/>
  </mergeCells>
  <phoneticPr fontId="94" type="noConversion"/>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R77"/>
  <sheetViews>
    <sheetView view="pageLayout" topLeftCell="A7" zoomScale="110" zoomScaleNormal="170" zoomScaleSheetLayoutView="80" zoomScalePageLayoutView="110" workbookViewId="0">
      <selection activeCell="M15" sqref="M15"/>
    </sheetView>
  </sheetViews>
  <sheetFormatPr defaultColWidth="9.140625" defaultRowHeight="12.75"/>
  <cols>
    <col min="1" max="1" width="11.85546875" style="39" customWidth="1"/>
    <col min="2" max="2" width="8.42578125" style="39" hidden="1" customWidth="1"/>
    <col min="3" max="3" width="8.42578125" style="287" customWidth="1"/>
    <col min="4" max="4" width="9.140625" style="39" hidden="1" customWidth="1"/>
    <col min="5" max="5" width="7.85546875" style="39" customWidth="1"/>
    <col min="6" max="6" width="10.28515625" style="299" hidden="1" customWidth="1"/>
    <col min="7" max="7" width="8.7109375" style="39" customWidth="1"/>
    <col min="8" max="8" width="9.7109375" style="39" customWidth="1"/>
    <col min="9" max="9" width="9.42578125" style="299" customWidth="1"/>
    <col min="10" max="10" width="8.7109375" style="299" customWidth="1"/>
    <col min="11" max="11" width="8.140625" style="299" customWidth="1"/>
    <col min="12" max="12" width="10" style="299" hidden="1" customWidth="1"/>
    <col min="13" max="13" width="12.5703125" style="39" customWidth="1"/>
    <col min="14" max="16384" width="9.140625" style="39"/>
  </cols>
  <sheetData>
    <row r="1" spans="1:13" s="52" customFormat="1" ht="25.5" customHeight="1">
      <c r="A1" s="534" t="s">
        <v>443</v>
      </c>
      <c r="B1" s="535"/>
      <c r="C1" s="535"/>
      <c r="D1" s="535"/>
      <c r="E1" s="535"/>
      <c r="F1" s="535"/>
      <c r="G1" s="535"/>
      <c r="H1" s="535"/>
      <c r="I1" s="536"/>
      <c r="J1" s="536"/>
      <c r="K1" s="536"/>
      <c r="L1" s="536"/>
      <c r="M1" s="537"/>
    </row>
    <row r="2" spans="1:13" s="46" customFormat="1" ht="38.25" customHeight="1">
      <c r="A2" s="154"/>
      <c r="B2" s="102" t="s">
        <v>125</v>
      </c>
      <c r="C2" s="102" t="s">
        <v>118</v>
      </c>
      <c r="D2" s="101" t="s">
        <v>493</v>
      </c>
      <c r="E2" s="101" t="s">
        <v>125</v>
      </c>
      <c r="F2" s="101" t="s">
        <v>494</v>
      </c>
      <c r="G2" s="101" t="s">
        <v>495</v>
      </c>
      <c r="H2" s="101" t="s">
        <v>241</v>
      </c>
      <c r="I2" s="335" t="s">
        <v>383</v>
      </c>
      <c r="J2" s="335" t="s">
        <v>336</v>
      </c>
      <c r="K2" s="101" t="s">
        <v>528</v>
      </c>
      <c r="L2" s="335" t="s">
        <v>418</v>
      </c>
      <c r="M2" s="165" t="s">
        <v>225</v>
      </c>
    </row>
    <row r="3" spans="1:13" s="47" customFormat="1" ht="18.75" customHeight="1">
      <c r="A3" s="156">
        <v>43466</v>
      </c>
      <c r="B3" s="93">
        <v>0</v>
      </c>
      <c r="C3" s="90">
        <v>0</v>
      </c>
      <c r="D3" s="415">
        <v>0</v>
      </c>
      <c r="E3" s="415">
        <v>31</v>
      </c>
      <c r="F3" s="415">
        <v>0</v>
      </c>
      <c r="G3" s="93">
        <v>30</v>
      </c>
      <c r="H3" s="93">
        <v>0</v>
      </c>
      <c r="I3" s="336">
        <v>31</v>
      </c>
      <c r="J3" s="336">
        <v>0</v>
      </c>
      <c r="K3" s="336">
        <v>0</v>
      </c>
      <c r="L3" s="336">
        <v>0</v>
      </c>
      <c r="M3" s="157">
        <f t="shared" ref="M3" si="0">SUM(D3:L3)</f>
        <v>92</v>
      </c>
    </row>
    <row r="4" spans="1:13" s="47" customFormat="1" ht="20.100000000000001" customHeight="1">
      <c r="A4" s="156">
        <v>43497</v>
      </c>
      <c r="B4" s="93"/>
      <c r="C4" s="90">
        <v>0</v>
      </c>
      <c r="D4" s="436">
        <v>0</v>
      </c>
      <c r="E4" s="436">
        <v>28</v>
      </c>
      <c r="F4" s="436">
        <v>0</v>
      </c>
      <c r="G4" s="93">
        <v>8</v>
      </c>
      <c r="H4" s="93">
        <v>0</v>
      </c>
      <c r="I4" s="336">
        <v>28</v>
      </c>
      <c r="J4" s="336">
        <v>1</v>
      </c>
      <c r="K4" s="336">
        <v>0</v>
      </c>
      <c r="L4" s="336"/>
      <c r="M4" s="157">
        <f>SUM(D4:L4)</f>
        <v>65</v>
      </c>
    </row>
    <row r="5" spans="1:13" s="47" customFormat="1" ht="20.100000000000001" customHeight="1">
      <c r="A5" s="156">
        <v>43525</v>
      </c>
      <c r="B5" s="93"/>
      <c r="C5" s="90">
        <v>0</v>
      </c>
      <c r="D5" s="183">
        <v>0</v>
      </c>
      <c r="E5" s="183">
        <v>56</v>
      </c>
      <c r="F5" s="183">
        <v>0</v>
      </c>
      <c r="G5" s="93">
        <v>17</v>
      </c>
      <c r="H5" s="93">
        <v>0</v>
      </c>
      <c r="I5" s="336">
        <v>28</v>
      </c>
      <c r="J5" s="336">
        <v>31</v>
      </c>
      <c r="K5" s="336">
        <v>0</v>
      </c>
      <c r="L5" s="336"/>
      <c r="M5" s="157">
        <f>SUM(D5:L5)</f>
        <v>132</v>
      </c>
    </row>
    <row r="6" spans="1:13" s="47" customFormat="1" ht="20.100000000000001" customHeight="1">
      <c r="A6" s="156">
        <v>43556</v>
      </c>
      <c r="B6" s="93"/>
      <c r="C6" s="90">
        <v>0</v>
      </c>
      <c r="D6" s="183">
        <v>0</v>
      </c>
      <c r="E6" s="183">
        <v>60</v>
      </c>
      <c r="F6" s="183">
        <v>0</v>
      </c>
      <c r="G6" s="93">
        <v>31</v>
      </c>
      <c r="H6" s="93">
        <v>0</v>
      </c>
      <c r="I6" s="336">
        <v>0</v>
      </c>
      <c r="J6" s="336">
        <v>30</v>
      </c>
      <c r="K6" s="336">
        <v>0</v>
      </c>
      <c r="L6" s="336"/>
      <c r="M6" s="157">
        <v>121</v>
      </c>
    </row>
    <row r="7" spans="1:13" s="47" customFormat="1" ht="20.100000000000001" customHeight="1">
      <c r="A7" s="156">
        <v>43586</v>
      </c>
      <c r="B7" s="93"/>
      <c r="C7" s="90">
        <v>0</v>
      </c>
      <c r="D7" s="183">
        <v>0</v>
      </c>
      <c r="E7" s="183">
        <v>62</v>
      </c>
      <c r="F7" s="183">
        <v>0</v>
      </c>
      <c r="G7" s="93">
        <v>0</v>
      </c>
      <c r="H7" s="93">
        <v>27</v>
      </c>
      <c r="I7" s="336">
        <v>0</v>
      </c>
      <c r="J7" s="336">
        <v>31</v>
      </c>
      <c r="K7" s="336">
        <v>0</v>
      </c>
      <c r="L7" s="336"/>
      <c r="M7" s="157">
        <v>120</v>
      </c>
    </row>
    <row r="8" spans="1:13" s="47" customFormat="1" ht="20.100000000000001" customHeight="1">
      <c r="A8" s="156">
        <v>43617</v>
      </c>
      <c r="B8" s="93"/>
      <c r="C8" s="90">
        <v>0</v>
      </c>
      <c r="D8" s="183"/>
      <c r="E8" s="183">
        <v>53</v>
      </c>
      <c r="F8" s="183"/>
      <c r="G8" s="93">
        <v>0</v>
      </c>
      <c r="H8" s="93">
        <v>30</v>
      </c>
      <c r="I8" s="336">
        <v>0</v>
      </c>
      <c r="J8" s="336">
        <v>19</v>
      </c>
      <c r="K8" s="336">
        <v>14</v>
      </c>
      <c r="L8" s="336"/>
      <c r="M8" s="157">
        <f>SUM(E8:L8)</f>
        <v>116</v>
      </c>
    </row>
    <row r="9" spans="1:13" s="47" customFormat="1" ht="20.100000000000001" customHeight="1">
      <c r="A9" s="156">
        <v>43647</v>
      </c>
      <c r="B9" s="93"/>
      <c r="C9" s="90">
        <v>20</v>
      </c>
      <c r="D9" s="183"/>
      <c r="E9" s="183">
        <v>38</v>
      </c>
      <c r="F9" s="183"/>
      <c r="G9" s="93">
        <v>14</v>
      </c>
      <c r="H9" s="93">
        <v>14</v>
      </c>
      <c r="I9" s="336">
        <v>0</v>
      </c>
      <c r="J9" s="336">
        <v>0</v>
      </c>
      <c r="K9" s="336">
        <v>23</v>
      </c>
      <c r="L9" s="336"/>
      <c r="M9" s="157">
        <f>SUM(C9:L9)</f>
        <v>109</v>
      </c>
    </row>
    <row r="10" spans="1:13" s="47" customFormat="1" ht="20.100000000000001" customHeight="1">
      <c r="A10" s="156">
        <v>43678</v>
      </c>
      <c r="B10" s="93"/>
      <c r="C10" s="90"/>
      <c r="D10" s="183"/>
      <c r="E10" s="183"/>
      <c r="F10" s="183"/>
      <c r="G10" s="93"/>
      <c r="H10" s="93"/>
      <c r="I10" s="336"/>
      <c r="J10" s="336"/>
      <c r="K10" s="336"/>
      <c r="L10" s="336"/>
      <c r="M10" s="157"/>
    </row>
    <row r="11" spans="1:13" s="47" customFormat="1" ht="20.100000000000001" customHeight="1">
      <c r="A11" s="156">
        <v>43709</v>
      </c>
      <c r="B11" s="93"/>
      <c r="C11" s="90"/>
      <c r="D11" s="183"/>
      <c r="E11" s="183"/>
      <c r="F11" s="183"/>
      <c r="G11" s="93"/>
      <c r="H11" s="93"/>
      <c r="I11" s="336"/>
      <c r="J11" s="336"/>
      <c r="K11" s="336"/>
      <c r="L11" s="336"/>
      <c r="M11" s="157"/>
    </row>
    <row r="12" spans="1:13" s="47" customFormat="1" ht="20.100000000000001" customHeight="1">
      <c r="A12" s="156">
        <v>43739</v>
      </c>
      <c r="B12" s="93"/>
      <c r="C12" s="90"/>
      <c r="D12" s="183"/>
      <c r="E12" s="183"/>
      <c r="F12" s="183"/>
      <c r="G12" s="93"/>
      <c r="H12" s="93"/>
      <c r="I12" s="336"/>
      <c r="J12" s="336"/>
      <c r="K12" s="336"/>
      <c r="L12" s="336"/>
      <c r="M12" s="157"/>
    </row>
    <row r="13" spans="1:13" s="47" customFormat="1" ht="20.100000000000001" customHeight="1">
      <c r="A13" s="156">
        <v>43770</v>
      </c>
      <c r="B13" s="93"/>
      <c r="C13" s="90"/>
      <c r="D13" s="183"/>
      <c r="E13" s="183"/>
      <c r="F13" s="183"/>
      <c r="G13" s="93"/>
      <c r="H13" s="93"/>
      <c r="I13" s="336"/>
      <c r="J13" s="336"/>
      <c r="K13" s="336"/>
      <c r="L13" s="336"/>
      <c r="M13" s="157"/>
    </row>
    <row r="14" spans="1:13" s="47" customFormat="1" ht="20.100000000000001" customHeight="1">
      <c r="A14" s="156">
        <v>43800</v>
      </c>
      <c r="B14" s="93"/>
      <c r="C14" s="90"/>
      <c r="D14" s="183"/>
      <c r="E14" s="183"/>
      <c r="F14" s="183"/>
      <c r="G14" s="93"/>
      <c r="H14" s="93"/>
      <c r="I14" s="336"/>
      <c r="J14" s="336"/>
      <c r="K14" s="336"/>
      <c r="L14" s="336"/>
      <c r="M14" s="157"/>
    </row>
    <row r="15" spans="1:13" s="47" customFormat="1" ht="25.5" customHeight="1" thickBot="1">
      <c r="A15" s="158" t="s">
        <v>15</v>
      </c>
      <c r="B15" s="159">
        <f>SUM(B3:B14)</f>
        <v>0</v>
      </c>
      <c r="C15" s="159">
        <f t="shared" ref="C15" si="1">SUM(C3:C14)</f>
        <v>20</v>
      </c>
      <c r="D15" s="159">
        <f>SUM(D3:D14)</f>
        <v>0</v>
      </c>
      <c r="E15" s="159">
        <f>SUM(E3:E14)</f>
        <v>328</v>
      </c>
      <c r="F15" s="159">
        <f>SUM(F3:F14)</f>
        <v>0</v>
      </c>
      <c r="G15" s="159">
        <f>SUM(G3:G14)</f>
        <v>100</v>
      </c>
      <c r="H15" s="159">
        <f t="shared" ref="H15:L15" si="2">SUM(H3:H14)</f>
        <v>71</v>
      </c>
      <c r="I15" s="159">
        <f>SUM(I3:I14)</f>
        <v>87</v>
      </c>
      <c r="J15" s="159">
        <f>SUM(J3:J14)</f>
        <v>112</v>
      </c>
      <c r="K15" s="159">
        <f>SUM(K3:K14)</f>
        <v>37</v>
      </c>
      <c r="L15" s="159">
        <f t="shared" si="2"/>
        <v>0</v>
      </c>
      <c r="M15" s="160">
        <f>SUM(C15:L15)</f>
        <v>755</v>
      </c>
    </row>
    <row r="16" spans="1:13" s="47" customFormat="1"/>
    <row r="17" spans="1:7" ht="15.75">
      <c r="A17" s="368"/>
      <c r="B17" s="344"/>
      <c r="C17" s="290"/>
    </row>
    <row r="18" spans="1:7" ht="15">
      <c r="A18" s="48"/>
    </row>
    <row r="20" spans="1:7">
      <c r="G20" s="39" t="s">
        <v>364</v>
      </c>
    </row>
    <row r="77" spans="1:18">
      <c r="A77" s="220"/>
      <c r="B77" s="220"/>
      <c r="C77" s="220"/>
      <c r="D77" s="220"/>
      <c r="E77" s="220"/>
      <c r="F77" s="220"/>
      <c r="G77" s="220"/>
      <c r="H77" s="220"/>
      <c r="I77" s="220"/>
      <c r="J77" s="220"/>
      <c r="K77" s="220"/>
      <c r="L77" s="220"/>
      <c r="M77" s="220"/>
      <c r="N77" s="220"/>
      <c r="O77" s="220"/>
      <c r="P77" s="220"/>
      <c r="Q77" s="220"/>
      <c r="R77" s="220"/>
    </row>
  </sheetData>
  <mergeCells count="1">
    <mergeCell ref="A1:M1"/>
  </mergeCells>
  <phoneticPr fontId="94" type="noConversion"/>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M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R77"/>
  <sheetViews>
    <sheetView view="pageLayout" topLeftCell="A7" zoomScale="122" zoomScaleNormal="153" zoomScaleSheetLayoutView="80" zoomScalePageLayoutView="122" workbookViewId="0">
      <selection activeCell="M15" sqref="M15"/>
    </sheetView>
  </sheetViews>
  <sheetFormatPr defaultColWidth="9.140625" defaultRowHeight="12.75"/>
  <cols>
    <col min="1" max="1" width="11.85546875" style="39" customWidth="1"/>
    <col min="2" max="2" width="9.28515625" style="39" hidden="1" customWidth="1"/>
    <col min="3" max="3" width="11.85546875" style="299" customWidth="1"/>
    <col min="4" max="4" width="9.42578125" style="39" hidden="1" customWidth="1"/>
    <col min="5" max="5" width="9.140625" style="39" hidden="1" customWidth="1"/>
    <col min="6" max="6" width="8" style="39" customWidth="1"/>
    <col min="7" max="7" width="10.5703125" style="299" hidden="1" customWidth="1"/>
    <col min="8" max="8" width="11" style="299" customWidth="1"/>
    <col min="9" max="9" width="10.7109375" style="39" customWidth="1"/>
    <col min="10" max="10" width="10" style="299" customWidth="1"/>
    <col min="11" max="11" width="9.28515625" style="299" customWidth="1"/>
    <col min="12" max="12" width="11.85546875" style="299" customWidth="1"/>
    <col min="13" max="13" width="10.28515625" style="39" customWidth="1"/>
    <col min="14" max="16384" width="9.140625" style="39"/>
  </cols>
  <sheetData>
    <row r="1" spans="1:13" s="52" customFormat="1" ht="25.5" customHeight="1">
      <c r="A1" s="534" t="s">
        <v>444</v>
      </c>
      <c r="B1" s="535"/>
      <c r="C1" s="535"/>
      <c r="D1" s="535"/>
      <c r="E1" s="535"/>
      <c r="F1" s="535"/>
      <c r="G1" s="535"/>
      <c r="H1" s="535"/>
      <c r="I1" s="535"/>
      <c r="J1" s="536"/>
      <c r="K1" s="536"/>
      <c r="L1" s="536"/>
      <c r="M1" s="537"/>
    </row>
    <row r="2" spans="1:13" s="46" customFormat="1" ht="47.25" customHeight="1">
      <c r="A2" s="313"/>
      <c r="B2" s="102" t="s">
        <v>125</v>
      </c>
      <c r="C2" s="102" t="s">
        <v>118</v>
      </c>
      <c r="D2" s="101" t="s">
        <v>493</v>
      </c>
      <c r="E2" s="101" t="s">
        <v>437</v>
      </c>
      <c r="F2" s="101" t="s">
        <v>438</v>
      </c>
      <c r="G2" s="391" t="s">
        <v>241</v>
      </c>
      <c r="H2" s="102" t="s">
        <v>241</v>
      </c>
      <c r="I2" s="102" t="s">
        <v>125</v>
      </c>
      <c r="J2" s="357" t="s">
        <v>336</v>
      </c>
      <c r="K2" s="357" t="s">
        <v>383</v>
      </c>
      <c r="L2" s="101" t="s">
        <v>529</v>
      </c>
      <c r="M2" s="165" t="s">
        <v>225</v>
      </c>
    </row>
    <row r="3" spans="1:13" s="47" customFormat="1" ht="21.95" customHeight="1">
      <c r="A3" s="156">
        <v>43466</v>
      </c>
      <c r="B3" s="90">
        <v>0</v>
      </c>
      <c r="C3" s="90">
        <v>0</v>
      </c>
      <c r="D3" s="90">
        <v>0</v>
      </c>
      <c r="E3" s="90">
        <v>0</v>
      </c>
      <c r="F3" s="90">
        <v>2</v>
      </c>
      <c r="G3" s="90">
        <v>0</v>
      </c>
      <c r="H3" s="90">
        <v>0</v>
      </c>
      <c r="I3" s="90">
        <v>9477</v>
      </c>
      <c r="J3" s="358">
        <v>0</v>
      </c>
      <c r="K3" s="358">
        <v>11799</v>
      </c>
      <c r="L3" s="358">
        <v>0</v>
      </c>
      <c r="M3" s="157">
        <f t="shared" ref="M3:M8" si="0">SUM(D3:L3)</f>
        <v>21278</v>
      </c>
    </row>
    <row r="4" spans="1:13" s="47" customFormat="1" ht="21.95" customHeight="1">
      <c r="A4" s="156">
        <v>43497</v>
      </c>
      <c r="B4" s="90"/>
      <c r="C4" s="90">
        <v>0</v>
      </c>
      <c r="D4" s="90">
        <v>0</v>
      </c>
      <c r="E4" s="90">
        <v>0</v>
      </c>
      <c r="F4" s="90">
        <v>0</v>
      </c>
      <c r="G4" s="90"/>
      <c r="H4" s="90">
        <v>0</v>
      </c>
      <c r="I4" s="90">
        <v>0</v>
      </c>
      <c r="J4" s="358">
        <v>9220</v>
      </c>
      <c r="K4" s="358">
        <v>701</v>
      </c>
      <c r="L4" s="358">
        <v>0</v>
      </c>
      <c r="M4" s="157">
        <f t="shared" si="0"/>
        <v>9921</v>
      </c>
    </row>
    <row r="5" spans="1:13" s="47" customFormat="1" ht="21.95" customHeight="1">
      <c r="A5" s="156">
        <v>43525</v>
      </c>
      <c r="B5" s="90"/>
      <c r="C5" s="90">
        <v>0</v>
      </c>
      <c r="D5" s="90">
        <v>0</v>
      </c>
      <c r="E5" s="90">
        <v>0</v>
      </c>
      <c r="F5" s="90">
        <v>6206</v>
      </c>
      <c r="G5" s="90"/>
      <c r="H5" s="90">
        <v>0</v>
      </c>
      <c r="I5" s="90">
        <v>15172</v>
      </c>
      <c r="J5" s="358">
        <v>19714</v>
      </c>
      <c r="K5" s="358">
        <v>471</v>
      </c>
      <c r="L5" s="358">
        <v>0</v>
      </c>
      <c r="M5" s="157">
        <f t="shared" si="0"/>
        <v>41563</v>
      </c>
    </row>
    <row r="6" spans="1:13" s="47" customFormat="1" ht="21.95" customHeight="1">
      <c r="A6" s="156">
        <v>43556</v>
      </c>
      <c r="B6" s="90"/>
      <c r="C6" s="90">
        <v>0</v>
      </c>
      <c r="D6" s="90">
        <v>0</v>
      </c>
      <c r="E6" s="90">
        <v>0</v>
      </c>
      <c r="F6" s="90">
        <v>9949</v>
      </c>
      <c r="G6" s="90"/>
      <c r="H6" s="90">
        <v>0</v>
      </c>
      <c r="I6" s="90">
        <v>15984</v>
      </c>
      <c r="J6" s="358">
        <v>3558</v>
      </c>
      <c r="K6" s="358">
        <v>0</v>
      </c>
      <c r="L6" s="358">
        <v>0</v>
      </c>
      <c r="M6" s="157">
        <f t="shared" si="0"/>
        <v>29491</v>
      </c>
    </row>
    <row r="7" spans="1:13" s="47" customFormat="1" ht="21.95" customHeight="1">
      <c r="A7" s="156">
        <v>43586</v>
      </c>
      <c r="B7" s="90"/>
      <c r="C7" s="90">
        <v>0</v>
      </c>
      <c r="D7" s="90">
        <v>0</v>
      </c>
      <c r="E7" s="90">
        <v>0</v>
      </c>
      <c r="F7" s="90">
        <v>0</v>
      </c>
      <c r="G7" s="90"/>
      <c r="H7" s="90">
        <v>4849</v>
      </c>
      <c r="I7" s="90">
        <v>0</v>
      </c>
      <c r="J7" s="358">
        <v>6598</v>
      </c>
      <c r="K7" s="358">
        <v>0</v>
      </c>
      <c r="L7" s="358">
        <v>0</v>
      </c>
      <c r="M7" s="157">
        <f t="shared" si="0"/>
        <v>11447</v>
      </c>
    </row>
    <row r="8" spans="1:13" s="47" customFormat="1" ht="21.95" customHeight="1">
      <c r="A8" s="156">
        <v>43617</v>
      </c>
      <c r="B8" s="90"/>
      <c r="C8" s="90">
        <v>0</v>
      </c>
      <c r="D8" s="90"/>
      <c r="E8" s="90"/>
      <c r="F8" s="90">
        <v>0</v>
      </c>
      <c r="G8" s="90"/>
      <c r="H8" s="90">
        <v>1133</v>
      </c>
      <c r="I8" s="90">
        <v>0</v>
      </c>
      <c r="J8" s="358">
        <v>1282</v>
      </c>
      <c r="K8" s="358">
        <v>0</v>
      </c>
      <c r="L8" s="358">
        <v>2940</v>
      </c>
      <c r="M8" s="157">
        <f t="shared" si="0"/>
        <v>5355</v>
      </c>
    </row>
    <row r="9" spans="1:13" s="47" customFormat="1" ht="21.95" customHeight="1">
      <c r="A9" s="156">
        <v>43647</v>
      </c>
      <c r="B9" s="90"/>
      <c r="C9" s="90">
        <v>11495</v>
      </c>
      <c r="D9" s="90"/>
      <c r="E9" s="90"/>
      <c r="F9" s="90">
        <v>2988</v>
      </c>
      <c r="G9" s="90"/>
      <c r="H9" s="90">
        <v>1480</v>
      </c>
      <c r="I9" s="90">
        <v>7562</v>
      </c>
      <c r="J9" s="358">
        <v>0</v>
      </c>
      <c r="K9" s="358">
        <v>0</v>
      </c>
      <c r="L9" s="358">
        <v>3880</v>
      </c>
      <c r="M9" s="157">
        <f>SUM(C9:L9)</f>
        <v>27405</v>
      </c>
    </row>
    <row r="10" spans="1:13" s="47" customFormat="1" ht="21.95" customHeight="1">
      <c r="A10" s="156">
        <v>43678</v>
      </c>
      <c r="B10" s="90"/>
      <c r="C10" s="90"/>
      <c r="D10" s="90"/>
      <c r="E10" s="90"/>
      <c r="F10" s="90"/>
      <c r="G10" s="90"/>
      <c r="H10" s="90"/>
      <c r="I10" s="90"/>
      <c r="J10" s="358"/>
      <c r="K10" s="358"/>
      <c r="L10" s="358"/>
      <c r="M10" s="157"/>
    </row>
    <row r="11" spans="1:13" s="47" customFormat="1" ht="21.95" customHeight="1">
      <c r="A11" s="156">
        <v>43709</v>
      </c>
      <c r="B11" s="90"/>
      <c r="C11" s="90"/>
      <c r="D11" s="90"/>
      <c r="E11" s="90"/>
      <c r="F11" s="90"/>
      <c r="G11" s="90"/>
      <c r="H11" s="90"/>
      <c r="I11" s="90"/>
      <c r="J11" s="358"/>
      <c r="K11" s="358"/>
      <c r="L11" s="358"/>
      <c r="M11" s="157"/>
    </row>
    <row r="12" spans="1:13" s="47" customFormat="1" ht="21.95" customHeight="1">
      <c r="A12" s="156">
        <v>43739</v>
      </c>
      <c r="B12" s="90"/>
      <c r="C12" s="90"/>
      <c r="D12" s="90"/>
      <c r="E12" s="90"/>
      <c r="F12" s="90"/>
      <c r="G12" s="90"/>
      <c r="H12" s="90"/>
      <c r="I12" s="90"/>
      <c r="J12" s="358"/>
      <c r="K12" s="358"/>
      <c r="L12" s="358"/>
      <c r="M12" s="157"/>
    </row>
    <row r="13" spans="1:13" s="47" customFormat="1" ht="21.95" customHeight="1">
      <c r="A13" s="156">
        <v>43770</v>
      </c>
      <c r="B13" s="90"/>
      <c r="C13" s="90"/>
      <c r="D13" s="90"/>
      <c r="E13" s="90"/>
      <c r="F13" s="90"/>
      <c r="G13" s="90"/>
      <c r="H13" s="90"/>
      <c r="I13" s="90"/>
      <c r="J13" s="358"/>
      <c r="K13" s="358"/>
      <c r="L13" s="358"/>
      <c r="M13" s="157"/>
    </row>
    <row r="14" spans="1:13" s="47" customFormat="1" ht="21.95" customHeight="1">
      <c r="A14" s="156">
        <v>43800</v>
      </c>
      <c r="B14" s="90"/>
      <c r="C14" s="90"/>
      <c r="D14" s="90"/>
      <c r="E14" s="90"/>
      <c r="F14" s="90"/>
      <c r="G14" s="90"/>
      <c r="H14" s="90"/>
      <c r="I14" s="90"/>
      <c r="J14" s="358"/>
      <c r="K14" s="358"/>
      <c r="L14" s="358"/>
      <c r="M14" s="157"/>
    </row>
    <row r="15" spans="1:13" s="47" customFormat="1" ht="25.5" customHeight="1" thickBot="1">
      <c r="A15" s="158" t="s">
        <v>15</v>
      </c>
      <c r="B15" s="159">
        <f>SUM(B3:B14)</f>
        <v>0</v>
      </c>
      <c r="C15" s="159">
        <f t="shared" ref="C15" si="1">SUM(C3:C14)</f>
        <v>11495</v>
      </c>
      <c r="D15" s="159">
        <f>SUM(D3:D14)</f>
        <v>0</v>
      </c>
      <c r="E15" s="159">
        <f t="shared" ref="E15:L15" si="2">SUM(E3:E14)</f>
        <v>0</v>
      </c>
      <c r="F15" s="159">
        <f>SUM(F3:F14)</f>
        <v>19145</v>
      </c>
      <c r="G15" s="159">
        <f>SUM(G3:G14)</f>
        <v>0</v>
      </c>
      <c r="H15" s="159">
        <f t="shared" si="2"/>
        <v>7462</v>
      </c>
      <c r="I15" s="159">
        <f>SUM(I3:I14)</f>
        <v>48195</v>
      </c>
      <c r="J15" s="159">
        <f t="shared" si="2"/>
        <v>40372</v>
      </c>
      <c r="K15" s="159">
        <f>SUM(K3:K14)</f>
        <v>12971</v>
      </c>
      <c r="L15" s="159">
        <f t="shared" si="2"/>
        <v>6820</v>
      </c>
      <c r="M15" s="160">
        <f>SUM(C15:L15)</f>
        <v>146460</v>
      </c>
    </row>
    <row r="16" spans="1:13" s="47" customFormat="1"/>
    <row r="17" spans="1:2" ht="15.75">
      <c r="A17" s="538"/>
      <c r="B17" s="538"/>
    </row>
    <row r="18" spans="1:2" ht="15">
      <c r="A18" s="48"/>
    </row>
    <row r="77" spans="1:18">
      <c r="A77" s="220"/>
      <c r="B77" s="220"/>
      <c r="C77" s="220"/>
      <c r="D77" s="220"/>
      <c r="E77" s="220"/>
      <c r="F77" s="220"/>
      <c r="G77" s="220"/>
      <c r="H77" s="220"/>
      <c r="I77" s="220"/>
      <c r="J77" s="220"/>
      <c r="K77" s="220"/>
      <c r="L77" s="220"/>
      <c r="M77" s="220"/>
      <c r="N77" s="220"/>
      <c r="O77" s="220"/>
      <c r="P77" s="220"/>
      <c r="Q77" s="220"/>
      <c r="R77" s="220"/>
    </row>
  </sheetData>
  <mergeCells count="2">
    <mergeCell ref="A17:B17"/>
    <mergeCell ref="A1:M1"/>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M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Anushka Benny</dc:creator>
  <cp:lastModifiedBy>Shakola Mc Lean</cp:lastModifiedBy>
  <cp:lastPrinted>2019-09-17T17:25:00Z</cp:lastPrinted>
  <dcterms:created xsi:type="dcterms:W3CDTF">2008-04-16T12:50:08Z</dcterms:created>
  <dcterms:modified xsi:type="dcterms:W3CDTF">2019-09-30T21:09:14Z</dcterms:modified>
</cp:coreProperties>
</file>